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Sheet1!$A$8:$AP$100</definedName>
    <definedName name="_xlnm.Print_Area" localSheetId="0">Sheet1!$A$1:$AP$43</definedName>
    <definedName name="_xlnm.Print_Titles" localSheetId="0">Sheet1!$5:$7</definedName>
  </definedNames>
  <calcPr calcId="124519"/>
</workbook>
</file>

<file path=xl/calcChain.xml><?xml version="1.0" encoding="utf-8"?>
<calcChain xmlns="http://schemas.openxmlformats.org/spreadsheetml/2006/main">
  <c r="AM94" i="1"/>
  <c r="AN94" s="1"/>
  <c r="AM52"/>
  <c r="AN52" s="1"/>
  <c r="AM51"/>
  <c r="AN51" s="1"/>
  <c r="AM22"/>
  <c r="AN22" s="1"/>
  <c r="AM21"/>
  <c r="AN21" s="1"/>
  <c r="AM16"/>
  <c r="AN16" s="1"/>
  <c r="AM12"/>
  <c r="AN12" s="1"/>
  <c r="AM11"/>
  <c r="AN11" s="1"/>
  <c r="AJ93"/>
  <c r="AK93" s="1"/>
  <c r="AJ90"/>
  <c r="AK90" s="1"/>
  <c r="AG90"/>
  <c r="AH90" s="1"/>
  <c r="AG50"/>
  <c r="AH50" s="1"/>
  <c r="AG18"/>
  <c r="AH18" s="1"/>
  <c r="AG11"/>
  <c r="AH11" s="1"/>
  <c r="AD66"/>
  <c r="AE66" s="1"/>
  <c r="AD37"/>
  <c r="AE37" s="1"/>
  <c r="AD36"/>
  <c r="AE36" s="1"/>
  <c r="AD35"/>
  <c r="AE35" s="1"/>
  <c r="AD34"/>
  <c r="AE34" s="1"/>
  <c r="AD33"/>
  <c r="AE33" s="1"/>
  <c r="AD32"/>
  <c r="AE32" s="1"/>
  <c r="AD31"/>
  <c r="AE31" s="1"/>
  <c r="X86"/>
  <c r="Y86" s="1"/>
  <c r="X84"/>
  <c r="Y84" s="1"/>
  <c r="X79"/>
  <c r="Y79" s="1"/>
  <c r="X63"/>
  <c r="Y63" s="1"/>
  <c r="X30"/>
  <c r="Y30" s="1"/>
  <c r="X28"/>
  <c r="Y28" s="1"/>
  <c r="X27"/>
  <c r="Y27" s="1"/>
  <c r="X26"/>
  <c r="Y26" s="1"/>
  <c r="X16"/>
  <c r="Y16" s="1"/>
  <c r="U54"/>
  <c r="V54" s="1"/>
  <c r="U46"/>
  <c r="V46" s="1"/>
  <c r="U44"/>
  <c r="V44" s="1"/>
  <c r="U42"/>
  <c r="V42" s="1"/>
  <c r="U41"/>
  <c r="V41" s="1"/>
  <c r="U24"/>
  <c r="V24" s="1"/>
  <c r="U9"/>
  <c r="V9" s="1"/>
  <c r="R94"/>
  <c r="S94" s="1"/>
  <c r="R87"/>
  <c r="S87" s="1"/>
  <c r="R25"/>
  <c r="S25" s="1"/>
  <c r="R20"/>
  <c r="S20" s="1"/>
  <c r="R14"/>
  <c r="S14" s="1"/>
  <c r="R12"/>
  <c r="S12" s="1"/>
  <c r="R11"/>
  <c r="S11" s="1"/>
  <c r="AA56"/>
  <c r="AB56" s="1"/>
  <c r="AA46"/>
  <c r="AB46" s="1"/>
  <c r="AA45"/>
  <c r="AB45" s="1"/>
  <c r="AA44"/>
  <c r="AB44" s="1"/>
  <c r="AA43"/>
  <c r="AB43" s="1"/>
  <c r="AA41"/>
  <c r="AB41" s="1"/>
  <c r="AA40"/>
  <c r="AB40" s="1"/>
  <c r="AA38"/>
  <c r="AB38" s="1"/>
  <c r="AA26"/>
  <c r="AB26" s="1"/>
  <c r="AA24"/>
  <c r="AB24" s="1"/>
  <c r="O77"/>
  <c r="P77" s="1"/>
  <c r="O76"/>
  <c r="P76" s="1"/>
  <c r="O72"/>
  <c r="P72" s="1"/>
  <c r="O58"/>
  <c r="P58" s="1"/>
  <c r="O57"/>
  <c r="P57" s="1"/>
  <c r="O49"/>
  <c r="P49" s="1"/>
  <c r="O47"/>
  <c r="P47" s="1"/>
  <c r="O39"/>
  <c r="P39" s="1"/>
  <c r="O15"/>
  <c r="P15" s="1"/>
  <c r="L81"/>
  <c r="M81" s="1"/>
  <c r="L50"/>
  <c r="M50" s="1"/>
  <c r="I86"/>
  <c r="J86" s="1"/>
  <c r="I78"/>
  <c r="J78" s="1"/>
  <c r="I74"/>
  <c r="J74" s="1"/>
  <c r="I64"/>
  <c r="J64" s="1"/>
  <c r="I63"/>
  <c r="J63" s="1"/>
  <c r="I55"/>
  <c r="J55" s="1"/>
  <c r="I52"/>
  <c r="J52" s="1"/>
  <c r="I22"/>
  <c r="J22" s="1"/>
  <c r="I12"/>
  <c r="J12" s="1"/>
  <c r="I11"/>
  <c r="J11" s="1"/>
  <c r="I3" i="2"/>
  <c r="J12"/>
  <c r="J13"/>
  <c r="J14"/>
  <c r="J15"/>
  <c r="J16"/>
  <c r="J17"/>
  <c r="J18"/>
  <c r="J19"/>
  <c r="J20"/>
  <c r="J21"/>
  <c r="J22"/>
  <c r="J23"/>
  <c r="J11"/>
  <c r="I23"/>
  <c r="I22"/>
  <c r="I21"/>
  <c r="I20"/>
  <c r="I19"/>
  <c r="I18"/>
  <c r="I17"/>
  <c r="I16"/>
  <c r="I15"/>
  <c r="I14"/>
  <c r="I13"/>
  <c r="I11"/>
  <c r="I12"/>
  <c r="J4"/>
  <c r="J5"/>
  <c r="J6"/>
  <c r="J2"/>
  <c r="I2"/>
  <c r="I4"/>
  <c r="I5"/>
  <c r="I6"/>
  <c r="I1"/>
</calcChain>
</file>

<file path=xl/sharedStrings.xml><?xml version="1.0" encoding="utf-8"?>
<sst xmlns="http://schemas.openxmlformats.org/spreadsheetml/2006/main" count="366" uniqueCount="132">
  <si>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</si>
  <si>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</si>
  <si>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</si>
  <si>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</si>
  <si>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</si>
  <si>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</si>
  <si>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</si>
  <si>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</si>
  <si>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</si>
  <si>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</si>
  <si>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Կցորդներ /Կցորդ ֆուրգոն ՊՖԽ-1/</t>
  </si>
  <si>
    <t>Կցորդ-ցիստեռններ /Ջրի կցորդ ՑՎ-1,2/</t>
  </si>
  <si>
    <t>Կցորդներ /Կցորդ պահեստ ՊՍ-2/</t>
  </si>
  <si>
    <t>Դաշտային խոհանոց /Կցորդ խոհանոց/</t>
  </si>
  <si>
    <t>Խոհանոցային սարքեր /Տեղափոխվող սալօջախ-ՊՊ-40/</t>
  </si>
  <si>
    <t>Խմելու ջրի տարաներ /Տեղափոխվող ցիստեռն ՑՎ-4/</t>
  </si>
  <si>
    <t>Խոհանոցային սարքեր /ԴՄՀԳ/</t>
  </si>
  <si>
    <t>Էլեկտրոնային տեխնիկական կշեռքներ /Սեղանի  կշեռք  էլեկտրոնային 32 կգ/</t>
  </si>
  <si>
    <t>Էլեկտրոնային տեխնիկական կշեռքներ /Ապրանքային  կշեռք  էլեկտրոնային 600կգ/</t>
  </si>
  <si>
    <t>Սառնարաններ /Սառնարան խցիկ 1,5տ/</t>
  </si>
  <si>
    <t>Սառնարաններ /Սառնարան խցիկ 3տ/</t>
  </si>
  <si>
    <t>Ջեռուցիչ սալիկներ /Էլեկտրական սալօջախ 1 կոնֆորանի/</t>
  </si>
  <si>
    <t>Ջեռուցիչ սալիկներ /Էլ. Սալօջախ 3 կոնֆորանի , ջեռոցով/</t>
  </si>
  <si>
    <t>Ջեռուցիչ սալիկներ /Էլ. Սալօջախ 4 կոնֆորանի , ջեռոցով/</t>
  </si>
  <si>
    <t>Ճաշարաններում օգտագործվող սարքեր /Կաթսա էլ. ԿՊԷ-60/</t>
  </si>
  <si>
    <t>Ճաշարաններում օգտագործվող սարքեր /Կաթսա էլ. ԿՊԷ-100/</t>
  </si>
  <si>
    <t>Ճաշարաններում օգտագործվող սարքեր /Կաթսա էլ. ԿՊԷ-160/</t>
  </si>
  <si>
    <t>Ճաշարաններում օգտագործվող սարքեր /Կաթսա էլ. ԿՊԷ-250/</t>
  </si>
  <si>
    <t>Ճաշարաններում օգտագործվող սարքեր /Էլեկտրական թավա/</t>
  </si>
  <si>
    <t>Ճաշարաններում օգտագործվող սարքեր /Ինքնասպասարկման հոսքագիծ/</t>
  </si>
  <si>
    <t>Ընդհանուր գին /նախահաշվային/</t>
  </si>
  <si>
    <t>ԱԼՖԱ-ՖԱՐՄ ԻՄՊՈՐՏ ՓԲԸ</t>
  </si>
  <si>
    <t>Արֆարմացիա ՓԲԸ</t>
  </si>
  <si>
    <t>Վագա ֆարմ ՍՊԸ</t>
  </si>
  <si>
    <t>Արփիմեդ ՍՊԸ</t>
  </si>
  <si>
    <t>Եվրոֆարմ ՍՊԸ</t>
  </si>
  <si>
    <t>Նատալի ֆարմ ՍՊԸ</t>
  </si>
  <si>
    <t>սրվակ</t>
  </si>
  <si>
    <t>դեղահատ</t>
  </si>
  <si>
    <t>տուփ</t>
  </si>
  <si>
    <t>Լիկվոր ՓԲԸ</t>
  </si>
  <si>
    <t>Հերմինե ֆարմեց ՍՊԸ</t>
  </si>
  <si>
    <t>Վարդալ ֆարմ ՍՊԸ</t>
  </si>
  <si>
    <t>շիշ</t>
  </si>
  <si>
    <t>Առաջարկի բացակայություն</t>
  </si>
  <si>
    <t>ԼԵՅԿՈԱԼԵՔՍ ՍՊԸ</t>
  </si>
  <si>
    <t>Ֆարմ Թրաստ ՍՊԸ</t>
  </si>
  <si>
    <t>«ՀՀ ՊՆ ՆՏԱԴ-ԳՀԱՊՁԲ-9/4/2»  ծածկագրով ընթացակարգի գների ամփոփում</t>
  </si>
  <si>
    <t>Նեոմիցին (նեոմիցինի սուլֆատ), պոլիմիքսին B (պոլիմիքսին B-ի սուլֆատ), դեքսամեթազոն (դեքսամեթազոն մետասուլֆոբենզոա-տի նատրիում)  S02CA06/Ցիպրոֆլօքսացին (ցիպրոֆլօքսացինի հիդրոքլորիդ), դեքսամեթազոն ciprofloxacin (ciprofloxacin hydrochloride), dexamethasone/</t>
  </si>
  <si>
    <t xml:space="preserve">Ամբրօքսոլ (ամբրօքսոլի հիդրոքլորիդ) R05CB06, R05CB 
/Ամբրօքսոլ (ամբրօքսոլի հիդրոքլորիդ)ambroxol (ambroxol hydrochloride)/
</t>
  </si>
  <si>
    <t>Բրոմհեքսին (բրոմհեքսինի հիդրոքլորիդ) R05CB02/Բրոմհեքսին, bromhexine/</t>
  </si>
  <si>
    <t>Նաֆազոլին (նաֆազոլինի նիտրատ) R01AA08/Նաֆազոլին (նաֆազոլինի նիտրատ) naphazoline (naphazoline nitrate)/</t>
  </si>
  <si>
    <t>Դիֆենհիդրամին d04aa32, d04aa32/Դիֆենհիդրամին, diphenhydramine/</t>
  </si>
  <si>
    <t xml:space="preserve">Դիֆենհիդրամին d04aa32, d04aa32
/Դիֆենհիդրամին (դիֆենհիդրամինի հիդրոքլորիդ), diphenhydramine (diphenhydramine hydrochloride)/
</t>
  </si>
  <si>
    <t>Լորատադին r06ax13/Լորատադին, loratadine/</t>
  </si>
  <si>
    <t>Կալցիումի գլյուկոնատ/Կալցիումի գլյուկոնատ, calcium gluconate/</t>
  </si>
  <si>
    <t xml:space="preserve"> Մեբհիդրոլին R06AX15/Մեբհիդրոլին (մեբհիդրոլին նապադիզիատ) mebhydrolin (mebhydrolin napadisylate)/</t>
  </si>
  <si>
    <t xml:space="preserve"> Դեղամիջոցներ` հազի և մրսածության դեմ/Գլաուցին (գլաուցինի հիդրոբրոմիդ), էֆեդրին (էֆեդրինի հիդրոքլորիդ), glaucine (glaucine hydrobromide), ephedrine (ephedrine hydrochloride)/</t>
  </si>
  <si>
    <t xml:space="preserve"> Դեղամիջոցներ` հազի և մրսածության դեմ/Տուղտի հանուկ althaea extract/</t>
  </si>
  <si>
    <t xml:space="preserve"> Դեղամիջոցներ` հազի և մրսածության դեմ/Պելարգոնիում սիդոիդեսի  հանուկ (extract from Pelargonium sidoides)/</t>
  </si>
  <si>
    <t xml:space="preserve"> Դեղամիջոցներ` հազի և մրսածության դեմ/</t>
  </si>
  <si>
    <t>Մետրոնիդազոլ a01ab17, d06bx01, g01af01, j01xd01, p01ab01/Մետրոնիդազոլ, metronidazole/</t>
  </si>
  <si>
    <t>Մետրոնիդազոլ a01ab17, d06bx01, g01af01, j01xd01, p01ab01/Մետրոնիդազոլ metronidazole/</t>
  </si>
  <si>
    <t>Ալբենդազոլp02ca03/Ալբենդազոլ albendazole/</t>
  </si>
  <si>
    <t>Մեբենդազոլp02ca01/Մեբենդազոլ mebendazole/</t>
  </si>
  <si>
    <t>Բենզիլ բենզոատ p03ax01/Բենզիլբենզոատ benzyl benzoate/</t>
  </si>
  <si>
    <t>Պերմեթրին p03ac04/Պերմեթրին permethrin/</t>
  </si>
  <si>
    <t>Պարենտերալ սնուցման լուծույթներ</t>
  </si>
  <si>
    <t>Հեղուկանցման (պերֆուզիա) լուծույթներ</t>
  </si>
  <si>
    <t>Այլ դեղորայք /L-իզոլեյցին, L-լեյցին,L-վալին, L-լիզին, L-լիզին (L-լիզինի մոնոացետատ), L-մեթիոնին, L-տրիոնին, L-ֆենիլալանին, L-ալանին, L-արգինին, գլիցին, L-հիստիդին, L-պրոլին, L-սերին, L-թիրոզին, տաուրին, L-տրիպտոֆան, L-isoleucine, L-leucine, L-valine, L-lysine, L-lysine (L-lysine monoacetate), L-methionine, L- threonine, L-phenylalanine, L-alanine, L-arginine, glicine, L-histidine, L-proline, L-serine, L-tyrosine, taurine, L-tryptophan/</t>
  </si>
  <si>
    <t>Այլ դեղորայք /Պանտոպրազոլ (պանտոպրազոլի նատրիումական սեսկվիհիդրատ) pantoprazole (pantoprazole sodium sesquihydrate)/</t>
  </si>
  <si>
    <t>Տոբրամիցին, դեքսամեթազոն   S01CA01/Տոբրամիցին tobramycin/</t>
  </si>
  <si>
    <t>Ներարկման ջուր v07ab /Ջուր ներարկման, water for injection/</t>
  </si>
  <si>
    <t>Ներարկման ջուր v07ab /Ջուր թորած/</t>
  </si>
  <si>
    <t>Կալիումի քլորիդ a12ba01, b05xa01 /Կալիումի քլորիդ/</t>
  </si>
  <si>
    <t>Նատրիումի բիկարբոնատ b05xa02 /Նատրիումի բիկարբոնատ/</t>
  </si>
  <si>
    <t>Նատրիումի քլորիդ a12ca01, b05cb01, b05xa03 /Նատրիումի քլորիդ, sodium chloride/</t>
  </si>
  <si>
    <t>Նատրիումի քլորիդ a12ca01, b05cb01, b05xa03 /Նատրիումի քլորիդ sodium chloride/</t>
  </si>
  <si>
    <t>Գլյուկոզ b05cx01, v04ca02, v06dc01 /Դեքստրոզ, dextrose/</t>
  </si>
  <si>
    <t>Գլյուկոզ b05cx01, v04ca02, v06dc01 /Դեքստրոզ dextrose/</t>
  </si>
  <si>
    <t>Ացետիլցիստեին r05cb01, v03ab23, s01xa08 /Ացետիլցիստեին acetylcysteine/</t>
  </si>
  <si>
    <t>Նատրիումի թիոսուլֆատ v03ab06 /Նատրիումի թիոսուլֆատ, sodium thiosulfate/</t>
  </si>
  <si>
    <t>Բարիումի սուլֆատ v08ba, v08ba01, v08ba02 /Բարիումի սուլֆատ/</t>
  </si>
  <si>
    <t>Միկրոկենսաբանական կուլտուրաներ /Ռոդիոլա վարդագույնի արմատի չոր հանուկ (Rhodiola rosea root dry extract)/</t>
  </si>
  <si>
    <t>Այլ դեղորայք /Լիոֆիլացված մանրէային լիզատ, lyophilized bacterial lysate/</t>
  </si>
  <si>
    <t>Այլ դեղորայք /Ցինկի հիալուրոնատ, zinc hyaluronate/</t>
  </si>
  <si>
    <t>Այլ դեղորայք /Օրնիթինի ասպարտատ, ornithine aspartate/</t>
  </si>
  <si>
    <t>Այլ դեղորայք /Նիմոդիպին, nimodipine/</t>
  </si>
  <si>
    <t>Այլ դեղորայք /Պրոկային(պրոկայինի հիդրոքլորիդ), procaine (procaine hydrochloride)/</t>
  </si>
  <si>
    <t>Այլ դեղորայք /Պրոկային, procaine/</t>
  </si>
  <si>
    <t>Այլ դեղորայք /Նանդրոլոն (նանդրոլոնի դեկանոատ), nandrolone (nandrolone decanoate)/</t>
  </si>
  <si>
    <t>Այլ դեղորայք /Սպիրամիցին, spiramycin/</t>
  </si>
  <si>
    <t>Այլ դեղորայք /Բենզալկոնիումի քլորիդ, լևոմենթոլ, թիմոլ, պղպեղային անանուխի եթերայուղ, նիվենու եթերայուղ, benzalkonium chloride, levomenthol, thymol, aetheroleum menthae piperite, aetheroleum eucalypti/</t>
  </si>
  <si>
    <t>Այլ դեղորայք /Ֆլուոցինոլոնի ացետոնիդ, fluocinolone acetonide/</t>
  </si>
  <si>
    <t>Այլ դեղորայք /Մենթոլ, իզովալերաթթվի մենթիլ էսթեր menthol, isovaleric acid menthyl ether/</t>
  </si>
  <si>
    <t>Այլ դեղորայք /Պենտօքսիֆիլին, pentoxifylline/</t>
  </si>
  <si>
    <t>Այլ դեղորայք /Տրօքսերուտին, troxerutin/</t>
  </si>
  <si>
    <t>Այլ դեղորայք /Վինկամին, vincamine/</t>
  </si>
  <si>
    <t>Այլ դեղորայք /Օքսոլին, oxolin/</t>
  </si>
  <si>
    <t>Այլ դեղորայք /Կարբոմեր 974Պ, carbomer 974P/</t>
  </si>
  <si>
    <t>Այլ դեղորայք /Պիրացետամ, ցինարիզին, piracetam, cinnarizine/</t>
  </si>
  <si>
    <t>Այլ դեղորայք /Տրիամցինոլոն (տրիամցինոլոնի ացետոնիդ), triamcinolone (triamcinolone acetonide)/</t>
  </si>
  <si>
    <t>Այլ դեղորայք /Հալվեի հեղուկ հանուկ, aloe liquid extract/</t>
  </si>
  <si>
    <t>Այլ դեղորայք /Լիզինոպրիլ (լիզինոպրիլի դիհիդրատ) lisinopril (lisinopril dihydrate)/</t>
  </si>
  <si>
    <t>Այլ դեղորայք /Լորնօքսիկամ lornoxicam/</t>
  </si>
  <si>
    <t>Այլ դեղորայք /Ռուտոզիդ, rutoside/</t>
  </si>
  <si>
    <t>Այլ դեղորայք /Վենլաֆաքսին (վենլաֆաքսինի հիդրոքլորիդ) venlafaxine (venlafaxine hydrochloride)/</t>
  </si>
  <si>
    <t>Այլ դեղորայք /Սուլպիրիդ sulpiride/</t>
  </si>
  <si>
    <t>Այլ դեղորայք /Օքսազեպամ oxazepam/</t>
  </si>
  <si>
    <t>Այլ դեղորայք /Տրիֆլուոպերազին (տրիֆլուոպերազինի հիդրոքլորիդ) trifluoperazine (trifluoperazine hydrochloride)/</t>
  </si>
  <si>
    <t>Այլ դեղորայք /Գանցիկլովիր ganciclovir/</t>
  </si>
  <si>
    <t>Այլ դեղորայք /Անուշադրի սպիրտ/</t>
  </si>
  <si>
    <t>Այլ դեղորայք /Կարդիոլիպինային անտիգեն/</t>
  </si>
  <si>
    <t>Այլ դեղորայք /Նարին-Է կրեմ /</t>
  </si>
  <si>
    <t>Այլ դեղորայք /Կլոբետազոլի պրոպիոնատ clobetasol propionate/</t>
  </si>
  <si>
    <t>Այլ դեղորայք /Դիմեթիլսուլֆօքսիդ dimethylsulfoxide/</t>
  </si>
  <si>
    <t>Այլ դեղորայք /Ֆենազոն, լիդոկային (լիդոկայինի հիդրոքլորիդ) phenazone, lidocaine (lidocaine hydrochloride)/</t>
  </si>
  <si>
    <t>Այլ դեղորայք /Բիսմութի տրիկալիումական դիցիտրատ bismuth tripotassium dicitrate/</t>
  </si>
  <si>
    <t>Այլ դեղորայք /Տրիամցինոլոն (տրիամցինոլոնի ացետոնիդ) triamcinolone (triamcinolone acetonid)/</t>
  </si>
  <si>
    <t>Այլ դեղորայք /Sulfuric simplex ointment/</t>
  </si>
  <si>
    <t>Այլ դեղորայք /Օնդանսետրոն (օնդանսետրոն հիդրոքլորիդի դիհիդրատ) ondansetron (ondansetron hydrochloride dihydrate)/</t>
  </si>
  <si>
    <t>Այլ դեղորայք /Սուլոդեքսիդ sulodexide/</t>
  </si>
  <si>
    <t>Այլ դեղորայք /Խոլին ալֆոսցերատ պոլիհիդրատ choline alfoscerate polyhydrate/</t>
  </si>
  <si>
    <t>Այլ դեղորայք /Օկտրեոտիդ (օկտրեոտիդի ացետատ) octreotide (octreotide acetate)/</t>
  </si>
  <si>
    <t>Այլ դեղորայք /Ցելեկօքսիբ /</t>
  </si>
  <si>
    <t>Այլ դեղորայք /Դոբուտամին (դոբուտամինի հիդրոքլորիդ) dobutamine (dobutamine hydrochloride)/</t>
  </si>
  <si>
    <t>Այլ դեղորայք /Տրանեքսամաթթու/</t>
  </si>
  <si>
    <t xml:space="preserve">Վերը ներկայացված են մասնակիցների առաջրկած գները բանակցություններից հետո, ընդ որում` 10-րդ չափաբաժնի մասով «Հերմինե Ֆարմեց» ՍՊԸ-ն առաջարկած ընդամենը գինը` ԱԱՀ-ով 468,000 դրամ, առանց ԱԱՀ 390,000, բանակցության արդյունքում նվազեցրեց` սահմանելով ԱԱՀ-ով 360,000 դրամ, առանց ԱԱՀ 300,000 դրամի, իսկ «Եվրոֆարմ» ՍՊԸ-ն 30-րդ չափաբաժնի մասով առաջարկած ընդամենը գինը` ԱԱՀ-ով 3,234,000 դրամ, առանց ԱԱՀ 2,695,000 դրամ, բանակցության արդյունքում նվազեցրեց սահմանելով` ԱԱՀ-ով 2,822,400 դրամ, առանց ԱԱՀ 2,352,000 դրամ,  32-րդ չափաբաժնի մասով ընդամենը գինը` ԱԱՀ-ով 550,000 դրամ, առանց ԱԱՀ 458,333.3 դրամ, բանակցության արդյունքում նվազեցրեց` ԱԱՀ-ով 500,000 դրամ, առանց ԱԱՀ 416,666.67 դրամ,  37-րդ չափաբաժնի մասով ընդամենը գինը` ԱԱՀ-ով 60,000 դրամ, առանց ԱԱՀ 50,000 դրամի, բանակցության արդյունքում նվազեցրեց սահմանելով` ԱԱՀ-ով 48,990 դրամ, առանց ԱԱՀ 40,825 դրամ: Հիմք ընդունելով նշված հանգամանքը, հանձնաժողովը որոշեց 10-րդ չափաբաժնի մասով 1-ին տեղ զբաղեցնող ճանաչել «Հերմինե Ֆարմեց» ՍՊԸ-ին, իսկ 30-րդ, 32-րդ և 37-րդ չափաբաժինների մասով «Եվրոֆարմ» ՍՊԸ-ին:         </t>
  </si>
  <si>
    <t>Ոչ շահավետ առաջարկ</t>
  </si>
  <si>
    <t xml:space="preserve">   Քանի որ 4-րդ, 17-րդ և 79-րդ չափաբաժինների մասով «Վագա ֆարմ» ՍՊԸ-ի -ի կողմից ներկայացված գնային առաջարկում առկա էր անհամապատասխանություն թվերով և տառերով գրված գումարների միջև, ուստի առաջնորդվելով ընթացակարգի հրավերի 8.1 և 8.5 կետերը գնահատող հանձնաժողովը, որոշեց հիմք ընդունել տառերով գրված գումարը: </t>
  </si>
  <si>
    <t>Հավելված 2</t>
  </si>
  <si>
    <t>Ընտրված /հաղթող/ մասնակից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</si>
</sst>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8"/>
      <color rgb="FF000000"/>
      <name val="GHEA Grapalat"/>
      <family val="3"/>
    </font>
    <font>
      <sz val="18"/>
      <color rgb="FFFF0000"/>
      <name val="Calibri"/>
      <family val="2"/>
      <charset val="204"/>
      <scheme val="minor"/>
    </font>
    <font>
      <sz val="10"/>
      <name val="GHEA Grapalat"/>
      <family val="3"/>
    </font>
    <font>
      <sz val="10"/>
      <name val="Arial"/>
      <family val="2"/>
      <charset val="204"/>
    </font>
    <font>
      <sz val="10"/>
      <name val="Arial"/>
      <family val="2"/>
    </font>
    <font>
      <b/>
      <sz val="10"/>
      <color theme="1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9"/>
      <color theme="1"/>
      <name val="Calibri"/>
      <family val="2"/>
      <scheme val="minor"/>
    </font>
    <font>
      <sz val="9"/>
      <color rgb="FF000000"/>
      <name val="GHEA Grapalat"/>
      <family val="3"/>
    </font>
    <font>
      <sz val="9"/>
      <color theme="1"/>
      <name val="Arial Unicode"/>
      <family val="2"/>
      <charset val="204"/>
    </font>
    <font>
      <b/>
      <sz val="9"/>
      <color theme="1"/>
      <name val="Arial Unicode"/>
      <family val="2"/>
      <charset val="204"/>
    </font>
    <font>
      <sz val="24"/>
      <color theme="1"/>
      <name val="GHEA Grapalat"/>
      <family val="3"/>
    </font>
    <font>
      <sz val="24"/>
      <color theme="1"/>
      <name val="Arial Unicode"/>
      <family val="2"/>
      <charset val="204"/>
    </font>
    <font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1" fillId="0" borderId="0"/>
    <xf numFmtId="0" fontId="12" fillId="0" borderId="0"/>
    <xf numFmtId="0" fontId="11" fillId="0" borderId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1" xfId="0" applyBorder="1"/>
    <xf numFmtId="0" fontId="2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0" xfId="0" applyBorder="1"/>
    <xf numFmtId="0" fontId="4" fillId="2" borderId="1" xfId="0" applyFont="1" applyFill="1" applyBorder="1" applyAlignment="1">
      <alignment horizontal="center" vertical="center" wrapText="1"/>
    </xf>
    <xf numFmtId="4" fontId="4" fillId="3" borderId="11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4" fontId="4" fillId="2" borderId="11" xfId="0" applyNumberFormat="1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3" fontId="15" fillId="0" borderId="14" xfId="0" applyNumberFormat="1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/>
    <xf numFmtId="0" fontId="0" fillId="0" borderId="0" xfId="0" applyBorder="1" applyAlignment="1"/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left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4" fontId="16" fillId="0" borderId="1" xfId="2" applyNumberFormat="1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4" fontId="16" fillId="0" borderId="14" xfId="0" applyNumberFormat="1" applyFont="1" applyFill="1" applyBorder="1" applyAlignment="1">
      <alignment horizontal="center" vertical="center"/>
    </xf>
    <xf numFmtId="4" fontId="16" fillId="0" borderId="16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16" fillId="0" borderId="14" xfId="0" applyNumberFormat="1" applyFont="1" applyFill="1" applyBorder="1" applyAlignment="1">
      <alignment horizontal="center" vertical="center"/>
    </xf>
    <xf numFmtId="4" fontId="16" fillId="0" borderId="17" xfId="0" applyNumberFormat="1" applyFont="1" applyBorder="1" applyAlignment="1">
      <alignment horizontal="center" vertical="center"/>
    </xf>
    <xf numFmtId="3" fontId="16" fillId="0" borderId="8" xfId="0" applyNumberFormat="1" applyFont="1" applyBorder="1" applyAlignment="1">
      <alignment horizontal="center" vertical="center"/>
    </xf>
    <xf numFmtId="3" fontId="16" fillId="0" borderId="17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3" fontId="16" fillId="0" borderId="9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3" fontId="16" fillId="0" borderId="14" xfId="0" applyNumberFormat="1" applyFont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3" fontId="5" fillId="2" borderId="1" xfId="2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18" fillId="0" borderId="14" xfId="0" applyNumberFormat="1" applyFont="1" applyBorder="1" applyAlignment="1">
      <alignment horizontal="center" vertical="center" wrapText="1"/>
    </xf>
    <xf numFmtId="4" fontId="18" fillId="0" borderId="8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20" fillId="0" borderId="14" xfId="0" applyNumberFormat="1" applyFont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9" fillId="0" borderId="8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17" fillId="0" borderId="1" xfId="0" applyFont="1" applyBorder="1"/>
    <xf numFmtId="0" fontId="19" fillId="0" borderId="8" xfId="0" applyFont="1" applyBorder="1" applyAlignment="1">
      <alignment horizontal="left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7" fillId="0" borderId="14" xfId="0" applyFont="1" applyBorder="1"/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7" fillId="0" borderId="14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2" borderId="1" xfId="0" applyFont="1" applyFill="1" applyBorder="1"/>
    <xf numFmtId="164" fontId="18" fillId="0" borderId="1" xfId="0" applyNumberFormat="1" applyFont="1" applyFill="1" applyBorder="1" applyAlignment="1">
      <alignment horizontal="center" vertical="center" wrapText="1"/>
    </xf>
    <xf numFmtId="4" fontId="16" fillId="0" borderId="18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vertical="center" wrapText="1"/>
    </xf>
    <xf numFmtId="0" fontId="23" fillId="0" borderId="0" xfId="0" applyFont="1" applyBorder="1"/>
    <xf numFmtId="0" fontId="22" fillId="0" borderId="0" xfId="0" applyFont="1" applyBorder="1" applyAlignment="1">
      <alignment horizontal="left" vertical="center" wrapText="1"/>
    </xf>
    <xf numFmtId="3" fontId="21" fillId="2" borderId="1" xfId="0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11" xfId="0" applyFont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4" fontId="13" fillId="6" borderId="19" xfId="0" applyNumberFormat="1" applyFont="1" applyFill="1" applyBorder="1" applyAlignment="1">
      <alignment horizontal="center" vertical="center" wrapText="1"/>
    </xf>
    <xf numFmtId="4" fontId="13" fillId="6" borderId="1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3" fillId="8" borderId="12" xfId="0" applyNumberFormat="1" applyFont="1" applyFill="1" applyBorder="1" applyAlignment="1">
      <alignment horizontal="center" vertical="center" wrapText="1"/>
    </xf>
    <xf numFmtId="4" fontId="13" fillId="5" borderId="12" xfId="0" applyNumberFormat="1" applyFont="1" applyFill="1" applyBorder="1" applyAlignment="1">
      <alignment horizontal="center" vertical="center" wrapText="1"/>
    </xf>
    <xf numFmtId="4" fontId="13" fillId="10" borderId="12" xfId="0" applyNumberFormat="1" applyFont="1" applyFill="1" applyBorder="1" applyAlignment="1">
      <alignment horizontal="center" vertical="center" wrapText="1"/>
    </xf>
    <xf numFmtId="4" fontId="13" fillId="7" borderId="12" xfId="0" applyNumberFormat="1" applyFont="1" applyFill="1" applyBorder="1" applyAlignment="1">
      <alignment horizontal="center" vertical="center" wrapText="1"/>
    </xf>
    <xf numFmtId="4" fontId="13" fillId="9" borderId="12" xfId="0" applyNumberFormat="1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4" fontId="13" fillId="4" borderId="8" xfId="0" applyNumberFormat="1" applyFont="1" applyFill="1" applyBorder="1" applyAlignment="1">
      <alignment horizontal="center" vertical="center" wrapText="1"/>
    </xf>
    <xf numFmtId="4" fontId="13" fillId="4" borderId="13" xfId="0" applyNumberFormat="1" applyFont="1" applyFill="1" applyBorder="1" applyAlignment="1">
      <alignment horizontal="center" vertical="center" wrapText="1"/>
    </xf>
    <xf numFmtId="4" fontId="13" fillId="4" borderId="14" xfId="0" applyNumberFormat="1" applyFont="1" applyFill="1" applyBorder="1" applyAlignment="1">
      <alignment horizontal="center" vertical="center" wrapText="1"/>
    </xf>
    <xf numFmtId="4" fontId="13" fillId="10" borderId="1" xfId="0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3" xfId="3"/>
    <cellStyle name="Normal 6" xfId="4"/>
    <cellStyle name="Percent" xfId="2" builtinId="5"/>
    <cellStyle name="Обычный 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R765"/>
  <sheetViews>
    <sheetView tabSelected="1" zoomScaleSheetLayoutView="85" workbookViewId="0">
      <pane xSplit="8" ySplit="8" topLeftCell="AJ75" activePane="bottomRight" state="frozen"/>
      <selection pane="topRight" activeCell="I1" sqref="I1"/>
      <selection pane="bottomLeft" activeCell="A9" sqref="A9"/>
      <selection pane="bottomRight" activeCell="AU12" sqref="AU12"/>
    </sheetView>
  </sheetViews>
  <sheetFormatPr defaultRowHeight="15"/>
  <cols>
    <col min="1" max="1" width="7.7109375" customWidth="1"/>
    <col min="2" max="2" width="42.140625" style="31" customWidth="1"/>
    <col min="3" max="3" width="12.85546875" customWidth="1"/>
    <col min="4" max="4" width="5.140625" hidden="1" customWidth="1"/>
    <col min="5" max="5" width="11" customWidth="1"/>
    <col min="6" max="6" width="12.7109375" hidden="1" customWidth="1"/>
    <col min="7" max="7" width="4" hidden="1" customWidth="1"/>
    <col min="8" max="8" width="13.85546875" bestFit="1" customWidth="1"/>
    <col min="9" max="9" width="15" bestFit="1" customWidth="1"/>
    <col min="10" max="10" width="12.85546875" customWidth="1"/>
    <col min="11" max="11" width="13.140625" bestFit="1" customWidth="1"/>
    <col min="12" max="12" width="14.85546875" bestFit="1" customWidth="1"/>
    <col min="13" max="14" width="13.140625" customWidth="1"/>
    <col min="15" max="15" width="14.5703125" bestFit="1" customWidth="1"/>
    <col min="16" max="16" width="12.85546875" customWidth="1"/>
    <col min="17" max="17" width="12.28515625" bestFit="1" customWidth="1"/>
    <col min="18" max="18" width="14.85546875" bestFit="1" customWidth="1"/>
    <col min="19" max="19" width="12.7109375" customWidth="1"/>
    <col min="20" max="20" width="13.140625" bestFit="1" customWidth="1"/>
    <col min="21" max="21" width="12.42578125" bestFit="1" customWidth="1"/>
    <col min="22" max="22" width="10.7109375" customWidth="1"/>
    <col min="23" max="23" width="13.140625" bestFit="1" customWidth="1"/>
    <col min="24" max="24" width="12.42578125" bestFit="1" customWidth="1"/>
    <col min="25" max="25" width="12.5703125" customWidth="1"/>
    <col min="26" max="26" width="12.42578125" bestFit="1" customWidth="1"/>
    <col min="27" max="27" width="15" bestFit="1" customWidth="1"/>
    <col min="28" max="28" width="13" customWidth="1"/>
    <col min="29" max="29" width="12.7109375" bestFit="1" customWidth="1"/>
    <col min="30" max="30" width="13" bestFit="1" customWidth="1"/>
    <col min="31" max="31" width="13" customWidth="1"/>
    <col min="32" max="32" width="12.5703125" bestFit="1" customWidth="1"/>
    <col min="33" max="33" width="15.140625" bestFit="1" customWidth="1"/>
    <col min="34" max="34" width="10.140625" customWidth="1"/>
    <col min="35" max="35" width="13.85546875" customWidth="1"/>
    <col min="36" max="37" width="12.42578125" customWidth="1"/>
    <col min="38" max="38" width="12.85546875" bestFit="1" customWidth="1"/>
    <col min="39" max="39" width="12.28515625" customWidth="1"/>
    <col min="40" max="40" width="12.85546875" customWidth="1"/>
    <col min="41" max="41" width="13.140625" customWidth="1"/>
    <col min="42" max="42" width="22.85546875" customWidth="1"/>
    <col min="43" max="43" width="10.7109375" hidden="1" customWidth="1"/>
    <col min="44" max="44" width="0.28515625" hidden="1" customWidth="1"/>
    <col min="45" max="45" width="10" hidden="1" customWidth="1"/>
    <col min="46" max="46" width="23.42578125" style="19" customWidth="1"/>
    <col min="47" max="47" width="9.140625" style="19"/>
    <col min="48" max="48" width="10.5703125" style="19" bestFit="1" customWidth="1"/>
    <col min="49" max="148" width="9.140625" style="19"/>
  </cols>
  <sheetData>
    <row r="1" spans="1:148" ht="18.75"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118" t="s">
        <v>130</v>
      </c>
      <c r="AP1" s="118"/>
      <c r="AQ1" s="2"/>
      <c r="AR1" s="1"/>
      <c r="AS1" s="1"/>
    </row>
    <row r="2" spans="1:148" ht="18.75">
      <c r="AD2" s="4"/>
      <c r="AE2" s="4"/>
      <c r="AF2" s="4"/>
      <c r="AG2" s="4"/>
      <c r="AH2" s="4"/>
      <c r="AI2" s="4"/>
      <c r="AJ2" s="4"/>
      <c r="AK2" s="4"/>
      <c r="AL2" s="4"/>
      <c r="AM2" s="117"/>
      <c r="AN2" s="117"/>
      <c r="AO2" s="117"/>
      <c r="AP2" s="117"/>
      <c r="AQ2" s="4"/>
      <c r="AR2" s="4"/>
      <c r="AS2" s="4"/>
    </row>
    <row r="3" spans="1:148" ht="23.25">
      <c r="A3" s="119" t="s">
        <v>47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</row>
    <row r="4" spans="1:148" s="27" customFormat="1">
      <c r="B4" s="32"/>
    </row>
    <row r="5" spans="1:148" s="15" customFormat="1" ht="21.75" customHeight="1">
      <c r="A5" s="120" t="s">
        <v>1</v>
      </c>
      <c r="B5" s="121" t="s">
        <v>2</v>
      </c>
      <c r="C5" s="121" t="s">
        <v>3</v>
      </c>
      <c r="D5" s="124"/>
      <c r="E5" s="121" t="s">
        <v>4</v>
      </c>
      <c r="F5" s="124" t="s">
        <v>5</v>
      </c>
      <c r="G5" s="124" t="s">
        <v>6</v>
      </c>
      <c r="H5" s="121" t="s">
        <v>30</v>
      </c>
      <c r="I5" s="132" t="s">
        <v>31</v>
      </c>
      <c r="J5" s="132"/>
      <c r="K5" s="132"/>
      <c r="L5" s="138" t="s">
        <v>45</v>
      </c>
      <c r="M5" s="139"/>
      <c r="N5" s="140"/>
      <c r="O5" s="133" t="s">
        <v>32</v>
      </c>
      <c r="P5" s="133"/>
      <c r="Q5" s="133"/>
      <c r="R5" s="134" t="s">
        <v>33</v>
      </c>
      <c r="S5" s="134"/>
      <c r="T5" s="134"/>
      <c r="U5" s="135" t="s">
        <v>40</v>
      </c>
      <c r="V5" s="135"/>
      <c r="W5" s="135"/>
      <c r="X5" s="136" t="s">
        <v>34</v>
      </c>
      <c r="Y5" s="136"/>
      <c r="Z5" s="136"/>
      <c r="AA5" s="141" t="s">
        <v>35</v>
      </c>
      <c r="AB5" s="141"/>
      <c r="AC5" s="141"/>
      <c r="AD5" s="125" t="s">
        <v>46</v>
      </c>
      <c r="AE5" s="125"/>
      <c r="AF5" s="125"/>
      <c r="AG5" s="141" t="s">
        <v>41</v>
      </c>
      <c r="AH5" s="141"/>
      <c r="AI5" s="141"/>
      <c r="AJ5" s="137" t="s">
        <v>42</v>
      </c>
      <c r="AK5" s="137"/>
      <c r="AL5" s="137"/>
      <c r="AM5" s="126" t="s">
        <v>36</v>
      </c>
      <c r="AN5" s="127"/>
      <c r="AO5" s="127"/>
      <c r="AP5" s="128" t="s">
        <v>131</v>
      </c>
      <c r="AQ5" s="26"/>
      <c r="AR5" s="26"/>
      <c r="AS5" s="26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</row>
    <row r="6" spans="1:148" s="15" customFormat="1" ht="15" customHeight="1">
      <c r="A6" s="120"/>
      <c r="B6" s="122"/>
      <c r="C6" s="122"/>
      <c r="D6" s="124"/>
      <c r="E6" s="122"/>
      <c r="F6" s="124"/>
      <c r="G6" s="124"/>
      <c r="H6" s="122"/>
      <c r="I6" s="130" t="s">
        <v>9</v>
      </c>
      <c r="J6" s="130" t="s">
        <v>8</v>
      </c>
      <c r="K6" s="130" t="s">
        <v>7</v>
      </c>
      <c r="L6" s="130" t="s">
        <v>9</v>
      </c>
      <c r="M6" s="130" t="s">
        <v>8</v>
      </c>
      <c r="N6" s="130" t="s">
        <v>7</v>
      </c>
      <c r="O6" s="130" t="s">
        <v>9</v>
      </c>
      <c r="P6" s="130" t="s">
        <v>8</v>
      </c>
      <c r="Q6" s="130" t="s">
        <v>7</v>
      </c>
      <c r="R6" s="131" t="s">
        <v>9</v>
      </c>
      <c r="S6" s="131" t="s">
        <v>8</v>
      </c>
      <c r="T6" s="131" t="s">
        <v>7</v>
      </c>
      <c r="U6" s="131" t="s">
        <v>9</v>
      </c>
      <c r="V6" s="131" t="s">
        <v>8</v>
      </c>
      <c r="W6" s="131" t="s">
        <v>7</v>
      </c>
      <c r="X6" s="131" t="s">
        <v>9</v>
      </c>
      <c r="Y6" s="131" t="s">
        <v>8</v>
      </c>
      <c r="Z6" s="131" t="s">
        <v>7</v>
      </c>
      <c r="AA6" s="131" t="s">
        <v>9</v>
      </c>
      <c r="AB6" s="131" t="s">
        <v>8</v>
      </c>
      <c r="AC6" s="131" t="s">
        <v>7</v>
      </c>
      <c r="AD6" s="131" t="s">
        <v>9</v>
      </c>
      <c r="AE6" s="131" t="s">
        <v>8</v>
      </c>
      <c r="AF6" s="131" t="s">
        <v>7</v>
      </c>
      <c r="AG6" s="131" t="s">
        <v>9</v>
      </c>
      <c r="AH6" s="131" t="s">
        <v>8</v>
      </c>
      <c r="AI6" s="131" t="s">
        <v>7</v>
      </c>
      <c r="AJ6" s="131" t="s">
        <v>9</v>
      </c>
      <c r="AK6" s="131" t="s">
        <v>8</v>
      </c>
      <c r="AL6" s="131" t="s">
        <v>7</v>
      </c>
      <c r="AM6" s="129" t="s">
        <v>9</v>
      </c>
      <c r="AN6" s="131" t="s">
        <v>8</v>
      </c>
      <c r="AO6" s="131" t="s">
        <v>7</v>
      </c>
      <c r="AP6" s="128"/>
      <c r="AQ6" s="24"/>
      <c r="AR6" s="24"/>
      <c r="AS6" s="24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</row>
    <row r="7" spans="1:148" s="15" customFormat="1" ht="9.75" customHeight="1">
      <c r="A7" s="120"/>
      <c r="B7" s="123"/>
      <c r="C7" s="123"/>
      <c r="D7" s="25"/>
      <c r="E7" s="123"/>
      <c r="F7" s="124"/>
      <c r="G7" s="124"/>
      <c r="H7" s="123"/>
      <c r="I7" s="130"/>
      <c r="J7" s="130"/>
      <c r="K7" s="130"/>
      <c r="L7" s="130"/>
      <c r="M7" s="130"/>
      <c r="N7" s="130"/>
      <c r="O7" s="130"/>
      <c r="P7" s="130"/>
      <c r="Q7" s="130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29"/>
      <c r="AN7" s="131"/>
      <c r="AO7" s="131"/>
      <c r="AP7" s="128"/>
      <c r="AQ7" s="24"/>
      <c r="AR7" s="24"/>
      <c r="AS7" s="24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</row>
    <row r="8" spans="1:148" s="15" customFormat="1">
      <c r="A8" s="29"/>
      <c r="B8" s="33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5"/>
      <c r="AN8" s="25"/>
      <c r="AO8" s="25"/>
      <c r="AP8" s="28"/>
      <c r="AQ8" s="24"/>
      <c r="AR8" s="24"/>
      <c r="AS8" s="24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</row>
    <row r="9" spans="1:148" s="23" customFormat="1" ht="70.5" customHeight="1">
      <c r="A9" s="46">
        <v>1</v>
      </c>
      <c r="B9" s="41" t="s">
        <v>48</v>
      </c>
      <c r="C9" s="7" t="s">
        <v>37</v>
      </c>
      <c r="D9" s="47"/>
      <c r="E9" s="7">
        <v>250</v>
      </c>
      <c r="F9" s="48"/>
      <c r="G9" s="49"/>
      <c r="H9" s="43">
        <v>152200</v>
      </c>
      <c r="I9" s="50"/>
      <c r="J9" s="51"/>
      <c r="K9" s="52"/>
      <c r="L9" s="52"/>
      <c r="M9" s="52"/>
      <c r="N9" s="52"/>
      <c r="O9" s="53"/>
      <c r="P9" s="54"/>
      <c r="Q9" s="52"/>
      <c r="R9" s="50"/>
      <c r="S9" s="51"/>
      <c r="T9" s="52"/>
      <c r="U9" s="55">
        <f>W9/1.2</f>
        <v>350000</v>
      </c>
      <c r="V9" s="55">
        <f>W9-U9</f>
        <v>70000</v>
      </c>
      <c r="W9" s="55">
        <v>420000</v>
      </c>
      <c r="X9" s="56"/>
      <c r="Y9" s="57"/>
      <c r="Z9" s="52"/>
      <c r="AA9" s="55"/>
      <c r="AB9" s="55"/>
      <c r="AC9" s="52"/>
      <c r="AD9" s="56"/>
      <c r="AE9" s="57"/>
      <c r="AF9" s="52"/>
      <c r="AG9" s="50"/>
      <c r="AH9" s="50"/>
      <c r="AI9" s="52"/>
      <c r="AJ9" s="52"/>
      <c r="AK9" s="52"/>
      <c r="AL9" s="52"/>
      <c r="AM9" s="58"/>
      <c r="AN9" s="51"/>
      <c r="AO9" s="59"/>
      <c r="AP9" s="60" t="s">
        <v>128</v>
      </c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  <c r="CN9" s="34"/>
      <c r="CO9" s="34"/>
      <c r="CP9" s="34"/>
      <c r="CQ9" s="34"/>
      <c r="CR9" s="34"/>
      <c r="CS9" s="34"/>
      <c r="CT9" s="34"/>
      <c r="CU9" s="34"/>
      <c r="CV9" s="34"/>
      <c r="CW9" s="34"/>
      <c r="CX9" s="34"/>
      <c r="CY9" s="34"/>
      <c r="CZ9" s="34"/>
      <c r="DA9" s="34"/>
      <c r="DB9" s="34"/>
      <c r="DC9" s="34"/>
      <c r="DD9" s="34"/>
      <c r="DE9" s="34"/>
      <c r="DF9" s="34"/>
      <c r="DG9" s="34"/>
      <c r="DH9" s="34"/>
      <c r="DI9" s="34"/>
      <c r="DJ9" s="34"/>
      <c r="DK9" s="34"/>
      <c r="DL9" s="34"/>
      <c r="DM9" s="34"/>
      <c r="DN9" s="34"/>
      <c r="DO9" s="34"/>
      <c r="DP9" s="34"/>
      <c r="DQ9" s="34"/>
      <c r="DR9" s="34"/>
      <c r="DS9" s="34"/>
      <c r="DT9" s="34"/>
      <c r="DU9" s="34"/>
      <c r="DV9" s="34"/>
      <c r="DW9" s="34"/>
      <c r="DX9" s="34"/>
      <c r="DY9" s="34"/>
      <c r="DZ9" s="34"/>
      <c r="EA9" s="34"/>
      <c r="EB9" s="34"/>
      <c r="EC9" s="34"/>
      <c r="ED9" s="34"/>
      <c r="EE9" s="34"/>
      <c r="EF9" s="34"/>
      <c r="EG9" s="34"/>
      <c r="EH9" s="34"/>
      <c r="EI9" s="34"/>
      <c r="EJ9" s="34"/>
      <c r="EK9" s="34"/>
      <c r="EL9" s="34"/>
      <c r="EM9" s="34"/>
      <c r="EN9" s="34"/>
      <c r="EO9" s="34"/>
      <c r="EP9" s="34"/>
      <c r="EQ9" s="34"/>
      <c r="ER9" s="34"/>
    </row>
    <row r="10" spans="1:148" s="23" customFormat="1" ht="42" customHeight="1">
      <c r="A10" s="46">
        <v>2</v>
      </c>
      <c r="B10" s="41" t="s">
        <v>71</v>
      </c>
      <c r="C10" s="7" t="s">
        <v>39</v>
      </c>
      <c r="D10" s="47"/>
      <c r="E10" s="7">
        <v>80</v>
      </c>
      <c r="F10" s="48"/>
      <c r="G10" s="49"/>
      <c r="H10" s="43">
        <v>138240</v>
      </c>
      <c r="I10" s="50"/>
      <c r="J10" s="51"/>
      <c r="K10" s="52"/>
      <c r="L10" s="52"/>
      <c r="M10" s="52"/>
      <c r="N10" s="52"/>
      <c r="O10" s="50"/>
      <c r="P10" s="51"/>
      <c r="Q10" s="52"/>
      <c r="R10" s="56"/>
      <c r="S10" s="61"/>
      <c r="T10" s="52"/>
      <c r="U10" s="50"/>
      <c r="V10" s="51"/>
      <c r="W10" s="52"/>
      <c r="X10" s="50"/>
      <c r="Y10" s="51"/>
      <c r="Z10" s="52"/>
      <c r="AA10" s="50"/>
      <c r="AB10" s="51"/>
      <c r="AC10" s="52"/>
      <c r="AD10" s="50"/>
      <c r="AE10" s="51"/>
      <c r="AF10" s="52"/>
      <c r="AG10" s="50"/>
      <c r="AH10" s="50"/>
      <c r="AI10" s="52"/>
      <c r="AJ10" s="52"/>
      <c r="AK10" s="52"/>
      <c r="AL10" s="52"/>
      <c r="AM10" s="62"/>
      <c r="AN10" s="57"/>
      <c r="AO10" s="63"/>
      <c r="AP10" s="60" t="s">
        <v>44</v>
      </c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  <c r="DD10" s="34"/>
      <c r="DE10" s="34"/>
      <c r="DF10" s="34"/>
      <c r="DG10" s="34"/>
      <c r="DH10" s="34"/>
      <c r="DI10" s="34"/>
      <c r="DJ10" s="34"/>
      <c r="DK10" s="34"/>
      <c r="DL10" s="34"/>
      <c r="DM10" s="34"/>
      <c r="DN10" s="34"/>
      <c r="DO10" s="34"/>
      <c r="DP10" s="34"/>
      <c r="DQ10" s="34"/>
      <c r="DR10" s="34"/>
      <c r="DS10" s="34"/>
      <c r="DT10" s="34"/>
      <c r="DU10" s="34"/>
      <c r="DV10" s="34"/>
      <c r="DW10" s="34"/>
      <c r="DX10" s="34"/>
      <c r="DY10" s="34"/>
      <c r="DZ10" s="34"/>
      <c r="EA10" s="34"/>
      <c r="EB10" s="34"/>
      <c r="EC10" s="34"/>
      <c r="ED10" s="34"/>
      <c r="EE10" s="34"/>
      <c r="EF10" s="34"/>
      <c r="EG10" s="34"/>
      <c r="EH10" s="34"/>
      <c r="EI10" s="34"/>
      <c r="EJ10" s="34"/>
      <c r="EK10" s="34"/>
      <c r="EL10" s="34"/>
      <c r="EM10" s="34"/>
      <c r="EN10" s="34"/>
      <c r="EO10" s="34"/>
      <c r="EP10" s="34"/>
      <c r="EQ10" s="34"/>
      <c r="ER10" s="34"/>
    </row>
    <row r="11" spans="1:148" s="23" customFormat="1" ht="57" customHeight="1">
      <c r="A11" s="46">
        <v>3</v>
      </c>
      <c r="B11" s="41" t="s">
        <v>49</v>
      </c>
      <c r="C11" s="7" t="s">
        <v>38</v>
      </c>
      <c r="D11" s="47"/>
      <c r="E11" s="42">
        <v>150000</v>
      </c>
      <c r="F11" s="48"/>
      <c r="G11" s="49"/>
      <c r="H11" s="64">
        <v>3120000</v>
      </c>
      <c r="I11" s="55">
        <f>K11/1.2</f>
        <v>2425000</v>
      </c>
      <c r="J11" s="55">
        <f>K11-I11</f>
        <v>485000</v>
      </c>
      <c r="K11" s="55">
        <v>2910000</v>
      </c>
      <c r="L11" s="52"/>
      <c r="M11" s="52"/>
      <c r="N11" s="52"/>
      <c r="O11" s="50"/>
      <c r="P11" s="51"/>
      <c r="Q11" s="52"/>
      <c r="R11" s="56">
        <f>T11/1.2</f>
        <v>1625000</v>
      </c>
      <c r="S11" s="61">
        <f>T11-R11</f>
        <v>325000</v>
      </c>
      <c r="T11" s="52">
        <v>1950000</v>
      </c>
      <c r="U11" s="50"/>
      <c r="V11" s="51"/>
      <c r="W11" s="52"/>
      <c r="X11" s="50"/>
      <c r="Y11" s="51"/>
      <c r="Z11" s="52"/>
      <c r="AA11" s="50"/>
      <c r="AB11" s="51"/>
      <c r="AC11" s="52"/>
      <c r="AD11" s="50"/>
      <c r="AE11" s="51"/>
      <c r="AF11" s="52"/>
      <c r="AG11" s="56">
        <f>AI11/1.2</f>
        <v>1962500</v>
      </c>
      <c r="AH11" s="56">
        <f>AI11-AG11</f>
        <v>392500</v>
      </c>
      <c r="AI11" s="55">
        <v>2355000</v>
      </c>
      <c r="AJ11" s="52"/>
      <c r="AK11" s="52"/>
      <c r="AL11" s="52"/>
      <c r="AM11" s="62">
        <f>AO11/1.2</f>
        <v>2437500</v>
      </c>
      <c r="AN11" s="57">
        <f>AO11-AM11</f>
        <v>487500</v>
      </c>
      <c r="AO11" s="65">
        <v>2925000</v>
      </c>
      <c r="AP11" s="60" t="s">
        <v>33</v>
      </c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</row>
    <row r="12" spans="1:148" s="23" customFormat="1" ht="39.75" customHeight="1">
      <c r="A12" s="46">
        <v>4</v>
      </c>
      <c r="B12" s="41" t="s">
        <v>50</v>
      </c>
      <c r="C12" s="7" t="s">
        <v>38</v>
      </c>
      <c r="D12" s="47"/>
      <c r="E12" s="42">
        <v>160000</v>
      </c>
      <c r="F12" s="48"/>
      <c r="G12" s="49"/>
      <c r="H12" s="64">
        <v>464000</v>
      </c>
      <c r="I12" s="55">
        <f>K12/1.2</f>
        <v>368000</v>
      </c>
      <c r="J12" s="55">
        <f>K12-I12</f>
        <v>73600</v>
      </c>
      <c r="K12" s="55">
        <v>441600</v>
      </c>
      <c r="L12" s="52"/>
      <c r="M12" s="52"/>
      <c r="N12" s="52"/>
      <c r="O12" s="50"/>
      <c r="P12" s="51"/>
      <c r="Q12" s="52"/>
      <c r="R12" s="50">
        <f>T12/1.2</f>
        <v>373333.33333333337</v>
      </c>
      <c r="S12" s="66">
        <f>T12-R12</f>
        <v>74666.666666666628</v>
      </c>
      <c r="T12" s="55">
        <v>448000</v>
      </c>
      <c r="U12" s="56"/>
      <c r="V12" s="57"/>
      <c r="W12" s="52"/>
      <c r="X12" s="56"/>
      <c r="Y12" s="57"/>
      <c r="Z12" s="52"/>
      <c r="AA12" s="50"/>
      <c r="AB12" s="51"/>
      <c r="AC12" s="52"/>
      <c r="AD12" s="50"/>
      <c r="AE12" s="51"/>
      <c r="AF12" s="52"/>
      <c r="AG12" s="50"/>
      <c r="AH12" s="56"/>
      <c r="AI12" s="52"/>
      <c r="AJ12" s="52"/>
      <c r="AK12" s="52"/>
      <c r="AL12" s="52"/>
      <c r="AM12" s="62">
        <f>AO12/1.2</f>
        <v>360000</v>
      </c>
      <c r="AN12" s="57">
        <f>AO12-AM12</f>
        <v>72000</v>
      </c>
      <c r="AO12" s="62">
        <v>432000</v>
      </c>
      <c r="AP12" s="60" t="s">
        <v>36</v>
      </c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  <c r="DY12" s="34"/>
      <c r="DZ12" s="34"/>
      <c r="EA12" s="34"/>
      <c r="EB12" s="34"/>
      <c r="EC12" s="34"/>
      <c r="ED12" s="34"/>
      <c r="EE12" s="34"/>
      <c r="EF12" s="34"/>
      <c r="EG12" s="34"/>
      <c r="EH12" s="34"/>
      <c r="EI12" s="34"/>
      <c r="EJ12" s="34"/>
      <c r="EK12" s="34"/>
      <c r="EL12" s="34"/>
      <c r="EM12" s="34"/>
      <c r="EN12" s="34"/>
      <c r="EO12" s="34"/>
      <c r="EP12" s="34"/>
      <c r="EQ12" s="34"/>
      <c r="ER12" s="34"/>
    </row>
    <row r="13" spans="1:148" s="23" customFormat="1" ht="48" customHeight="1">
      <c r="A13" s="46">
        <v>5</v>
      </c>
      <c r="B13" s="41" t="s">
        <v>51</v>
      </c>
      <c r="C13" s="7" t="s">
        <v>37</v>
      </c>
      <c r="D13" s="47"/>
      <c r="E13" s="42">
        <v>1800</v>
      </c>
      <c r="F13" s="48"/>
      <c r="G13" s="49"/>
      <c r="H13" s="67">
        <v>308160</v>
      </c>
      <c r="I13" s="55"/>
      <c r="J13" s="55"/>
      <c r="K13" s="52"/>
      <c r="L13" s="52"/>
      <c r="M13" s="52"/>
      <c r="N13" s="52"/>
      <c r="O13" s="50"/>
      <c r="P13" s="51"/>
      <c r="Q13" s="52"/>
      <c r="R13" s="56"/>
      <c r="S13" s="57"/>
      <c r="T13" s="55"/>
      <c r="U13" s="50"/>
      <c r="V13" s="51"/>
      <c r="W13" s="52"/>
      <c r="X13" s="50"/>
      <c r="Y13" s="51"/>
      <c r="Z13" s="52"/>
      <c r="AA13" s="50"/>
      <c r="AB13" s="51"/>
      <c r="AC13" s="52"/>
      <c r="AD13" s="50"/>
      <c r="AE13" s="51"/>
      <c r="AF13" s="52"/>
      <c r="AG13" s="56"/>
      <c r="AH13" s="56"/>
      <c r="AI13" s="52"/>
      <c r="AJ13" s="52"/>
      <c r="AK13" s="52"/>
      <c r="AL13" s="52"/>
      <c r="AM13" s="58"/>
      <c r="AN13" s="51"/>
      <c r="AO13" s="62"/>
      <c r="AP13" s="60" t="s">
        <v>44</v>
      </c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4"/>
      <c r="DB13" s="34"/>
      <c r="DC13" s="34"/>
      <c r="DD13" s="34"/>
      <c r="DE13" s="34"/>
      <c r="DF13" s="34"/>
      <c r="DG13" s="34"/>
      <c r="DH13" s="34"/>
      <c r="DI13" s="34"/>
      <c r="DJ13" s="34"/>
      <c r="DK13" s="34"/>
      <c r="DL13" s="34"/>
      <c r="DM13" s="34"/>
      <c r="DN13" s="34"/>
      <c r="DO13" s="34"/>
      <c r="DP13" s="34"/>
      <c r="DQ13" s="34"/>
      <c r="DR13" s="34"/>
      <c r="DS13" s="34"/>
      <c r="DT13" s="34"/>
      <c r="DU13" s="34"/>
      <c r="DV13" s="34"/>
      <c r="DW13" s="34"/>
      <c r="DX13" s="34"/>
      <c r="DY13" s="34"/>
      <c r="DZ13" s="34"/>
      <c r="EA13" s="34"/>
      <c r="EB13" s="34"/>
      <c r="EC13" s="34"/>
      <c r="ED13" s="34"/>
      <c r="EE13" s="34"/>
      <c r="EF13" s="34"/>
      <c r="EG13" s="34"/>
      <c r="EH13" s="34"/>
      <c r="EI13" s="34"/>
      <c r="EJ13" s="34"/>
      <c r="EK13" s="34"/>
      <c r="EL13" s="34"/>
      <c r="EM13" s="34"/>
      <c r="EN13" s="34"/>
      <c r="EO13" s="34"/>
      <c r="EP13" s="34"/>
      <c r="EQ13" s="34"/>
      <c r="ER13" s="34"/>
    </row>
    <row r="14" spans="1:148" s="23" customFormat="1" ht="36" customHeight="1">
      <c r="A14" s="46">
        <v>6</v>
      </c>
      <c r="B14" s="41" t="s">
        <v>52</v>
      </c>
      <c r="C14" s="7" t="s">
        <v>38</v>
      </c>
      <c r="D14" s="68"/>
      <c r="E14" s="42">
        <v>55500</v>
      </c>
      <c r="F14" s="48"/>
      <c r="G14" s="49"/>
      <c r="H14" s="67">
        <v>449550</v>
      </c>
      <c r="I14" s="55"/>
      <c r="J14" s="55"/>
      <c r="K14" s="52"/>
      <c r="L14" s="52"/>
      <c r="M14" s="52"/>
      <c r="N14" s="52"/>
      <c r="O14" s="50"/>
      <c r="P14" s="51"/>
      <c r="Q14" s="52"/>
      <c r="R14" s="56">
        <f>T14/1.2</f>
        <v>240500</v>
      </c>
      <c r="S14" s="61">
        <f>T14-R14</f>
        <v>48100</v>
      </c>
      <c r="T14" s="55">
        <v>288600</v>
      </c>
      <c r="U14" s="50"/>
      <c r="V14" s="51"/>
      <c r="W14" s="52"/>
      <c r="X14" s="50"/>
      <c r="Y14" s="51"/>
      <c r="Z14" s="52"/>
      <c r="AA14" s="50"/>
      <c r="AB14" s="51"/>
      <c r="AC14" s="52"/>
      <c r="AD14" s="50"/>
      <c r="AE14" s="51"/>
      <c r="AF14" s="52"/>
      <c r="AG14" s="56"/>
      <c r="AH14" s="56"/>
      <c r="AI14" s="52"/>
      <c r="AJ14" s="52"/>
      <c r="AK14" s="52"/>
      <c r="AL14" s="52"/>
      <c r="AM14" s="58"/>
      <c r="AN14" s="51"/>
      <c r="AO14" s="62"/>
      <c r="AP14" s="60" t="s">
        <v>33</v>
      </c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  <c r="EE14" s="34"/>
      <c r="EF14" s="34"/>
      <c r="EG14" s="34"/>
      <c r="EH14" s="34"/>
      <c r="EI14" s="34"/>
      <c r="EJ14" s="34"/>
      <c r="EK14" s="34"/>
      <c r="EL14" s="34"/>
      <c r="EM14" s="34"/>
      <c r="EN14" s="34"/>
      <c r="EO14" s="34"/>
      <c r="EP14" s="34"/>
      <c r="EQ14" s="34"/>
      <c r="ER14" s="34"/>
    </row>
    <row r="15" spans="1:148" s="23" customFormat="1" ht="60" customHeight="1">
      <c r="A15" s="46">
        <v>7</v>
      </c>
      <c r="B15" s="41" t="s">
        <v>53</v>
      </c>
      <c r="C15" s="7" t="s">
        <v>37</v>
      </c>
      <c r="D15" s="47"/>
      <c r="E15" s="42">
        <v>50000</v>
      </c>
      <c r="F15" s="48"/>
      <c r="G15" s="49"/>
      <c r="H15" s="67">
        <v>1615000</v>
      </c>
      <c r="I15" s="55"/>
      <c r="J15" s="55"/>
      <c r="K15" s="52"/>
      <c r="L15" s="52"/>
      <c r="M15" s="52"/>
      <c r="N15" s="52"/>
      <c r="O15" s="55">
        <f>Q15/1.2</f>
        <v>907500</v>
      </c>
      <c r="P15" s="55">
        <f>Q15-O15</f>
        <v>181500</v>
      </c>
      <c r="Q15" s="55">
        <v>1089000</v>
      </c>
      <c r="R15" s="56"/>
      <c r="S15" s="61"/>
      <c r="T15" s="52"/>
      <c r="U15" s="50"/>
      <c r="V15" s="51"/>
      <c r="W15" s="52"/>
      <c r="X15" s="50"/>
      <c r="Y15" s="51"/>
      <c r="Z15" s="52"/>
      <c r="AA15" s="50"/>
      <c r="AB15" s="51"/>
      <c r="AC15" s="52"/>
      <c r="AD15" s="50"/>
      <c r="AE15" s="51"/>
      <c r="AF15" s="52"/>
      <c r="AG15" s="50"/>
      <c r="AH15" s="56"/>
      <c r="AI15" s="52"/>
      <c r="AJ15" s="52"/>
      <c r="AK15" s="52"/>
      <c r="AL15" s="52"/>
      <c r="AM15" s="69"/>
      <c r="AN15" s="55"/>
      <c r="AO15" s="62"/>
      <c r="AP15" s="60" t="s">
        <v>32</v>
      </c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  <c r="EF15" s="34"/>
      <c r="EG15" s="34"/>
      <c r="EH15" s="34"/>
      <c r="EI15" s="34"/>
      <c r="EJ15" s="34"/>
      <c r="EK15" s="34"/>
      <c r="EL15" s="34"/>
      <c r="EM15" s="34"/>
      <c r="EN15" s="34"/>
      <c r="EO15" s="34"/>
      <c r="EP15" s="34"/>
      <c r="EQ15" s="34"/>
      <c r="ER15" s="34"/>
    </row>
    <row r="16" spans="1:148" s="23" customFormat="1" ht="27.75" customHeight="1">
      <c r="A16" s="46">
        <v>8</v>
      </c>
      <c r="B16" s="41" t="s">
        <v>54</v>
      </c>
      <c r="C16" s="7" t="s">
        <v>38</v>
      </c>
      <c r="D16" s="47"/>
      <c r="E16" s="42">
        <v>22000</v>
      </c>
      <c r="F16" s="48"/>
      <c r="G16" s="49"/>
      <c r="H16" s="67">
        <v>1027400</v>
      </c>
      <c r="I16" s="55"/>
      <c r="J16" s="55"/>
      <c r="K16" s="52"/>
      <c r="L16" s="52"/>
      <c r="M16" s="52"/>
      <c r="N16" s="52"/>
      <c r="O16" s="50"/>
      <c r="P16" s="51"/>
      <c r="Q16" s="52"/>
      <c r="R16" s="56"/>
      <c r="S16" s="57"/>
      <c r="T16" s="52"/>
      <c r="U16" s="50"/>
      <c r="V16" s="51"/>
      <c r="W16" s="52"/>
      <c r="X16" s="50">
        <f>Z16/1.2</f>
        <v>339166.66666666669</v>
      </c>
      <c r="Y16" s="51">
        <f>Z16-X16</f>
        <v>67833.333333333314</v>
      </c>
      <c r="Z16" s="55">
        <v>407000</v>
      </c>
      <c r="AA16" s="70"/>
      <c r="AB16" s="71"/>
      <c r="AC16" s="52"/>
      <c r="AD16" s="50"/>
      <c r="AE16" s="51"/>
      <c r="AF16" s="52"/>
      <c r="AG16" s="56"/>
      <c r="AH16" s="56"/>
      <c r="AI16" s="52"/>
      <c r="AJ16" s="52"/>
      <c r="AK16" s="52"/>
      <c r="AL16" s="52"/>
      <c r="AM16" s="62">
        <f>AO16/1.2</f>
        <v>434500</v>
      </c>
      <c r="AN16" s="57">
        <f>AO16-AM16</f>
        <v>86900</v>
      </c>
      <c r="AO16" s="62">
        <v>521400</v>
      </c>
      <c r="AP16" s="60" t="s">
        <v>34</v>
      </c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4"/>
      <c r="DB16" s="34"/>
      <c r="DC16" s="34"/>
      <c r="DD16" s="34"/>
      <c r="DE16" s="34"/>
      <c r="DF16" s="34"/>
      <c r="DG16" s="34"/>
      <c r="DH16" s="34"/>
      <c r="DI16" s="34"/>
      <c r="DJ16" s="34"/>
      <c r="DK16" s="34"/>
      <c r="DL16" s="34"/>
      <c r="DM16" s="34"/>
      <c r="DN16" s="34"/>
      <c r="DO16" s="34"/>
      <c r="DP16" s="34"/>
      <c r="DQ16" s="34"/>
      <c r="DR16" s="34"/>
      <c r="DS16" s="34"/>
      <c r="DT16" s="34"/>
      <c r="DU16" s="34"/>
      <c r="DV16" s="34"/>
      <c r="DW16" s="34"/>
      <c r="DX16" s="34"/>
      <c r="DY16" s="34"/>
      <c r="DZ16" s="34"/>
      <c r="EA16" s="34"/>
      <c r="EB16" s="34"/>
      <c r="EC16" s="34"/>
      <c r="ED16" s="34"/>
      <c r="EE16" s="34"/>
      <c r="EF16" s="34"/>
      <c r="EG16" s="34"/>
      <c r="EH16" s="34"/>
      <c r="EI16" s="34"/>
      <c r="EJ16" s="34"/>
      <c r="EK16" s="34"/>
      <c r="EL16" s="34"/>
      <c r="EM16" s="34"/>
      <c r="EN16" s="34"/>
      <c r="EO16" s="34"/>
      <c r="EP16" s="34"/>
      <c r="EQ16" s="34"/>
      <c r="ER16" s="34"/>
    </row>
    <row r="17" spans="1:148" s="23" customFormat="1" ht="37.5" customHeight="1">
      <c r="A17" s="46">
        <v>9</v>
      </c>
      <c r="B17" s="41" t="s">
        <v>55</v>
      </c>
      <c r="C17" s="7" t="s">
        <v>37</v>
      </c>
      <c r="D17" s="68"/>
      <c r="E17" s="42">
        <v>3500</v>
      </c>
      <c r="F17" s="48"/>
      <c r="G17" s="49"/>
      <c r="H17" s="67">
        <v>504000</v>
      </c>
      <c r="I17" s="55"/>
      <c r="J17" s="55"/>
      <c r="K17" s="52"/>
      <c r="L17" s="52"/>
      <c r="M17" s="52"/>
      <c r="N17" s="52"/>
      <c r="O17" s="50"/>
      <c r="P17" s="51"/>
      <c r="Q17" s="52"/>
      <c r="R17" s="56"/>
      <c r="S17" s="57"/>
      <c r="T17" s="52"/>
      <c r="U17" s="50"/>
      <c r="V17" s="51"/>
      <c r="W17" s="52"/>
      <c r="X17" s="50"/>
      <c r="Y17" s="51"/>
      <c r="Z17" s="52"/>
      <c r="AA17" s="50"/>
      <c r="AB17" s="51"/>
      <c r="AC17" s="52"/>
      <c r="AD17" s="50"/>
      <c r="AE17" s="51"/>
      <c r="AF17" s="52"/>
      <c r="AG17" s="56"/>
      <c r="AH17" s="56"/>
      <c r="AI17" s="52"/>
      <c r="AJ17" s="52"/>
      <c r="AK17" s="52"/>
      <c r="AL17" s="52"/>
      <c r="AM17" s="62"/>
      <c r="AN17" s="57"/>
      <c r="AO17" s="62"/>
      <c r="AP17" s="60" t="s">
        <v>44</v>
      </c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</row>
    <row r="18" spans="1:148" s="23" customFormat="1" ht="51.75" customHeight="1">
      <c r="A18" s="46">
        <v>10</v>
      </c>
      <c r="B18" s="41" t="s">
        <v>56</v>
      </c>
      <c r="C18" s="7" t="s">
        <v>38</v>
      </c>
      <c r="D18" s="47"/>
      <c r="E18" s="42">
        <v>12000</v>
      </c>
      <c r="F18" s="48"/>
      <c r="G18" s="49"/>
      <c r="H18" s="67">
        <v>360000</v>
      </c>
      <c r="I18" s="55"/>
      <c r="J18" s="55"/>
      <c r="K18" s="52"/>
      <c r="L18" s="52"/>
      <c r="M18" s="52"/>
      <c r="N18" s="52"/>
      <c r="O18" s="50"/>
      <c r="P18" s="51"/>
      <c r="Q18" s="52"/>
      <c r="R18" s="50"/>
      <c r="S18" s="51"/>
      <c r="T18" s="52"/>
      <c r="U18" s="50"/>
      <c r="V18" s="51"/>
      <c r="W18" s="52"/>
      <c r="X18" s="50"/>
      <c r="Y18" s="51"/>
      <c r="Z18" s="52"/>
      <c r="AA18" s="50"/>
      <c r="AB18" s="51"/>
      <c r="AC18" s="52"/>
      <c r="AD18" s="50"/>
      <c r="AE18" s="51"/>
      <c r="AF18" s="52"/>
      <c r="AG18" s="56">
        <f>AI18/1.2</f>
        <v>300000</v>
      </c>
      <c r="AH18" s="56">
        <f>AI18-AG18</f>
        <v>60000</v>
      </c>
      <c r="AI18" s="55">
        <v>360000</v>
      </c>
      <c r="AJ18" s="52"/>
      <c r="AK18" s="52"/>
      <c r="AL18" s="52"/>
      <c r="AM18" s="58"/>
      <c r="AN18" s="51"/>
      <c r="AO18" s="62"/>
      <c r="AP18" s="60" t="s">
        <v>41</v>
      </c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  <c r="CN18" s="34"/>
      <c r="CO18" s="34"/>
      <c r="CP18" s="34"/>
      <c r="CQ18" s="34"/>
      <c r="CR18" s="34"/>
      <c r="CS18" s="34"/>
      <c r="CT18" s="34"/>
      <c r="CU18" s="34"/>
      <c r="CV18" s="34"/>
      <c r="CW18" s="34"/>
      <c r="CX18" s="34"/>
      <c r="CY18" s="34"/>
      <c r="CZ18" s="34"/>
      <c r="DA18" s="34"/>
      <c r="DB18" s="34"/>
      <c r="DC18" s="34"/>
      <c r="DD18" s="34"/>
      <c r="DE18" s="34"/>
      <c r="DF18" s="34"/>
      <c r="DG18" s="34"/>
      <c r="DH18" s="34"/>
      <c r="DI18" s="34"/>
      <c r="DJ18" s="34"/>
      <c r="DK18" s="34"/>
      <c r="DL18" s="34"/>
      <c r="DM18" s="34"/>
      <c r="DN18" s="34"/>
      <c r="DO18" s="34"/>
      <c r="DP18" s="34"/>
      <c r="DQ18" s="34"/>
      <c r="DR18" s="34"/>
      <c r="DS18" s="34"/>
      <c r="DT18" s="34"/>
      <c r="DU18" s="34"/>
      <c r="DV18" s="34"/>
      <c r="DW18" s="34"/>
      <c r="DX18" s="34"/>
      <c r="DY18" s="34"/>
      <c r="DZ18" s="34"/>
      <c r="EA18" s="34"/>
      <c r="EB18" s="34"/>
      <c r="EC18" s="34"/>
      <c r="ED18" s="34"/>
      <c r="EE18" s="34"/>
      <c r="EF18" s="34"/>
      <c r="EG18" s="34"/>
      <c r="EH18" s="34"/>
      <c r="EI18" s="34"/>
      <c r="EJ18" s="34"/>
      <c r="EK18" s="34"/>
      <c r="EL18" s="34"/>
      <c r="EM18" s="34"/>
      <c r="EN18" s="34"/>
      <c r="EO18" s="34"/>
      <c r="EP18" s="34"/>
      <c r="EQ18" s="34"/>
      <c r="ER18" s="34"/>
    </row>
    <row r="19" spans="1:148" s="23" customFormat="1" ht="67.5" customHeight="1">
      <c r="A19" s="46">
        <v>11</v>
      </c>
      <c r="B19" s="41" t="s">
        <v>57</v>
      </c>
      <c r="C19" s="7" t="s">
        <v>39</v>
      </c>
      <c r="D19" s="47"/>
      <c r="E19" s="42">
        <v>3400</v>
      </c>
      <c r="F19" s="48"/>
      <c r="G19" s="49"/>
      <c r="H19" s="67">
        <v>1645600</v>
      </c>
      <c r="I19" s="55"/>
      <c r="J19" s="55"/>
      <c r="K19" s="52"/>
      <c r="L19" s="52"/>
      <c r="M19" s="52"/>
      <c r="N19" s="52"/>
      <c r="O19" s="56"/>
      <c r="P19" s="57"/>
      <c r="Q19" s="52"/>
      <c r="R19" s="70"/>
      <c r="S19" s="72"/>
      <c r="T19" s="52"/>
      <c r="U19" s="50"/>
      <c r="V19" s="51"/>
      <c r="W19" s="52"/>
      <c r="X19" s="50"/>
      <c r="Y19" s="51"/>
      <c r="Z19" s="52"/>
      <c r="AA19" s="50"/>
      <c r="AB19" s="51"/>
      <c r="AC19" s="73"/>
      <c r="AD19" s="56"/>
      <c r="AE19" s="56"/>
      <c r="AF19" s="52"/>
      <c r="AG19" s="56"/>
      <c r="AH19" s="56"/>
      <c r="AI19" s="52"/>
      <c r="AJ19" s="52"/>
      <c r="AK19" s="52"/>
      <c r="AL19" s="52"/>
      <c r="AM19" s="58"/>
      <c r="AN19" s="51"/>
      <c r="AO19" s="62"/>
      <c r="AP19" s="60" t="s">
        <v>44</v>
      </c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4"/>
      <c r="DB19" s="34"/>
      <c r="DC19" s="34"/>
      <c r="DD19" s="34"/>
      <c r="DE19" s="34"/>
      <c r="DF19" s="34"/>
      <c r="DG19" s="34"/>
      <c r="DH19" s="34"/>
      <c r="DI19" s="34"/>
      <c r="DJ19" s="34"/>
      <c r="DK19" s="34"/>
      <c r="DL19" s="34"/>
      <c r="DM19" s="34"/>
      <c r="DN19" s="34"/>
      <c r="DO19" s="34"/>
      <c r="DP19" s="34"/>
      <c r="DQ19" s="34"/>
      <c r="DR19" s="34"/>
      <c r="DS19" s="34"/>
      <c r="DT19" s="34"/>
      <c r="DU19" s="34"/>
      <c r="DV19" s="34"/>
      <c r="DW19" s="34"/>
      <c r="DX19" s="34"/>
      <c r="DY19" s="34"/>
      <c r="DZ19" s="34"/>
      <c r="EA19" s="34"/>
      <c r="EB19" s="34"/>
      <c r="EC19" s="34"/>
      <c r="ED19" s="34"/>
      <c r="EE19" s="34"/>
      <c r="EF19" s="34"/>
      <c r="EG19" s="34"/>
      <c r="EH19" s="34"/>
      <c r="EI19" s="34"/>
      <c r="EJ19" s="34"/>
      <c r="EK19" s="34"/>
      <c r="EL19" s="34"/>
      <c r="EM19" s="34"/>
      <c r="EN19" s="34"/>
      <c r="EO19" s="34"/>
      <c r="EP19" s="34"/>
      <c r="EQ19" s="34"/>
      <c r="ER19" s="34"/>
    </row>
    <row r="20" spans="1:148" s="23" customFormat="1" ht="41.25" customHeight="1">
      <c r="A20" s="46">
        <v>12</v>
      </c>
      <c r="B20" s="41" t="s">
        <v>58</v>
      </c>
      <c r="C20" s="7" t="s">
        <v>38</v>
      </c>
      <c r="D20" s="47"/>
      <c r="E20" s="42">
        <v>50000</v>
      </c>
      <c r="F20" s="48"/>
      <c r="G20" s="49"/>
      <c r="H20" s="67">
        <v>560000</v>
      </c>
      <c r="I20" s="55"/>
      <c r="J20" s="55"/>
      <c r="K20" s="52"/>
      <c r="L20" s="55"/>
      <c r="M20" s="55"/>
      <c r="N20" s="52"/>
      <c r="O20" s="50"/>
      <c r="P20" s="51"/>
      <c r="Q20" s="52"/>
      <c r="R20" s="56">
        <f>T20/1.2</f>
        <v>562500</v>
      </c>
      <c r="S20" s="61">
        <f>T20-R20</f>
        <v>112500</v>
      </c>
      <c r="T20" s="52">
        <v>675000</v>
      </c>
      <c r="U20" s="50"/>
      <c r="V20" s="51"/>
      <c r="W20" s="52"/>
      <c r="X20" s="56"/>
      <c r="Y20" s="57"/>
      <c r="Z20" s="52"/>
      <c r="AA20" s="50"/>
      <c r="AB20" s="51"/>
      <c r="AC20" s="73"/>
      <c r="AD20" s="50"/>
      <c r="AE20" s="51"/>
      <c r="AF20" s="52"/>
      <c r="AG20" s="56"/>
      <c r="AH20" s="56"/>
      <c r="AI20" s="52"/>
      <c r="AJ20" s="52"/>
      <c r="AK20" s="52"/>
      <c r="AL20" s="52"/>
      <c r="AM20" s="62"/>
      <c r="AN20" s="57"/>
      <c r="AO20" s="62"/>
      <c r="AP20" s="60" t="s">
        <v>128</v>
      </c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4"/>
      <c r="DB20" s="34"/>
      <c r="DC20" s="34"/>
      <c r="DD20" s="34"/>
      <c r="DE20" s="34"/>
      <c r="DF20" s="34"/>
      <c r="DG20" s="34"/>
      <c r="DH20" s="34"/>
      <c r="DI20" s="34"/>
      <c r="DJ20" s="34"/>
      <c r="DK20" s="34"/>
      <c r="DL20" s="34"/>
      <c r="DM20" s="34"/>
      <c r="DN20" s="34"/>
      <c r="DO20" s="34"/>
      <c r="DP20" s="34"/>
      <c r="DQ20" s="34"/>
      <c r="DR20" s="34"/>
      <c r="DS20" s="34"/>
      <c r="DT20" s="34"/>
      <c r="DU20" s="34"/>
      <c r="DV20" s="34"/>
      <c r="DW20" s="34"/>
      <c r="DX20" s="34"/>
      <c r="DY20" s="34"/>
      <c r="DZ20" s="34"/>
      <c r="EA20" s="34"/>
      <c r="EB20" s="34"/>
      <c r="EC20" s="34"/>
      <c r="ED20" s="34"/>
      <c r="EE20" s="34"/>
      <c r="EF20" s="34"/>
      <c r="EG20" s="34"/>
      <c r="EH20" s="34"/>
      <c r="EI20" s="34"/>
      <c r="EJ20" s="34"/>
      <c r="EK20" s="34"/>
      <c r="EL20" s="34"/>
      <c r="EM20" s="34"/>
      <c r="EN20" s="34"/>
      <c r="EO20" s="34"/>
      <c r="EP20" s="34"/>
      <c r="EQ20" s="34"/>
      <c r="ER20" s="34"/>
    </row>
    <row r="21" spans="1:148" s="23" customFormat="1" ht="48.75" customHeight="1">
      <c r="A21" s="46">
        <v>13</v>
      </c>
      <c r="B21" s="41" t="s">
        <v>59</v>
      </c>
      <c r="C21" s="7" t="s">
        <v>38</v>
      </c>
      <c r="D21" s="47"/>
      <c r="E21" s="42">
        <v>20000</v>
      </c>
      <c r="F21" s="48"/>
      <c r="G21" s="49"/>
      <c r="H21" s="67">
        <v>4400000</v>
      </c>
      <c r="I21" s="55"/>
      <c r="J21" s="55"/>
      <c r="K21" s="52"/>
      <c r="L21" s="52"/>
      <c r="M21" s="52"/>
      <c r="N21" s="52"/>
      <c r="O21" s="50"/>
      <c r="P21" s="51"/>
      <c r="Q21" s="52"/>
      <c r="R21" s="50"/>
      <c r="S21" s="51"/>
      <c r="T21" s="52"/>
      <c r="U21" s="50"/>
      <c r="V21" s="66"/>
      <c r="W21" s="52"/>
      <c r="X21" s="50"/>
      <c r="Y21" s="66"/>
      <c r="Z21" s="52"/>
      <c r="AA21" s="70"/>
      <c r="AB21" s="71"/>
      <c r="AC21" s="73"/>
      <c r="AD21" s="50"/>
      <c r="AE21" s="51"/>
      <c r="AF21" s="52"/>
      <c r="AG21" s="56"/>
      <c r="AH21" s="56"/>
      <c r="AI21" s="52"/>
      <c r="AJ21" s="52"/>
      <c r="AK21" s="52"/>
      <c r="AL21" s="52"/>
      <c r="AM21" s="62">
        <f t="shared" ref="AM21:AM22" si="0">AO21/1.2</f>
        <v>3000000</v>
      </c>
      <c r="AN21" s="57">
        <f t="shared" ref="AN21:AN22" si="1">AO21-AM21</f>
        <v>600000</v>
      </c>
      <c r="AO21" s="62">
        <v>3600000</v>
      </c>
      <c r="AP21" s="60" t="s">
        <v>36</v>
      </c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  <c r="DQ21" s="34"/>
      <c r="DR21" s="34"/>
      <c r="DS21" s="34"/>
      <c r="DT21" s="34"/>
      <c r="DU21" s="34"/>
      <c r="DV21" s="34"/>
      <c r="DW21" s="34"/>
      <c r="DX21" s="34"/>
      <c r="DY21" s="34"/>
      <c r="DZ21" s="34"/>
      <c r="EA21" s="34"/>
      <c r="EB21" s="34"/>
      <c r="EC21" s="34"/>
      <c r="ED21" s="34"/>
      <c r="EE21" s="34"/>
      <c r="EF21" s="34"/>
      <c r="EG21" s="34"/>
      <c r="EH21" s="34"/>
      <c r="EI21" s="34"/>
      <c r="EJ21" s="34"/>
      <c r="EK21" s="34"/>
      <c r="EL21" s="34"/>
      <c r="EM21" s="34"/>
      <c r="EN21" s="34"/>
      <c r="EO21" s="34"/>
      <c r="EP21" s="34"/>
      <c r="EQ21" s="34"/>
      <c r="ER21" s="34"/>
    </row>
    <row r="22" spans="1:148" s="23" customFormat="1" ht="41.25" customHeight="1">
      <c r="A22" s="46">
        <v>14</v>
      </c>
      <c r="B22" s="41" t="s">
        <v>60</v>
      </c>
      <c r="C22" s="7" t="s">
        <v>38</v>
      </c>
      <c r="D22" s="68"/>
      <c r="E22" s="42">
        <v>30000</v>
      </c>
      <c r="F22" s="48"/>
      <c r="G22" s="49"/>
      <c r="H22" s="64">
        <v>1620000</v>
      </c>
      <c r="I22" s="55">
        <f>K22/1.2</f>
        <v>1062500</v>
      </c>
      <c r="J22" s="55">
        <f>K22-I22</f>
        <v>212500</v>
      </c>
      <c r="K22" s="55">
        <v>1275000</v>
      </c>
      <c r="L22" s="52"/>
      <c r="M22" s="52"/>
      <c r="N22" s="52"/>
      <c r="O22" s="56"/>
      <c r="P22" s="74"/>
      <c r="Q22" s="52"/>
      <c r="R22" s="50"/>
      <c r="S22" s="51"/>
      <c r="T22" s="52"/>
      <c r="U22" s="61"/>
      <c r="V22" s="61"/>
      <c r="W22" s="52"/>
      <c r="X22" s="50"/>
      <c r="Y22" s="66"/>
      <c r="Z22" s="52"/>
      <c r="AA22" s="50"/>
      <c r="AB22" s="51"/>
      <c r="AC22" s="73"/>
      <c r="AD22" s="50"/>
      <c r="AE22" s="51"/>
      <c r="AF22" s="52"/>
      <c r="AG22" s="50"/>
      <c r="AH22" s="50"/>
      <c r="AI22" s="52"/>
      <c r="AJ22" s="52"/>
      <c r="AK22" s="52"/>
      <c r="AL22" s="52"/>
      <c r="AM22" s="62">
        <f t="shared" si="0"/>
        <v>1037500</v>
      </c>
      <c r="AN22" s="57">
        <f t="shared" si="1"/>
        <v>207500</v>
      </c>
      <c r="AO22" s="62">
        <v>1245000</v>
      </c>
      <c r="AP22" s="60" t="s">
        <v>36</v>
      </c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  <c r="DQ22" s="34"/>
      <c r="DR22" s="34"/>
      <c r="DS22" s="34"/>
      <c r="DT22" s="34"/>
      <c r="DU22" s="34"/>
      <c r="DV22" s="34"/>
      <c r="DW22" s="34"/>
      <c r="DX22" s="34"/>
      <c r="DY22" s="34"/>
      <c r="DZ22" s="34"/>
      <c r="EA22" s="34"/>
      <c r="EB22" s="34"/>
      <c r="EC22" s="34"/>
      <c r="ED22" s="34"/>
      <c r="EE22" s="34"/>
      <c r="EF22" s="34"/>
      <c r="EG22" s="34"/>
      <c r="EH22" s="34"/>
      <c r="EI22" s="34"/>
      <c r="EJ22" s="34"/>
      <c r="EK22" s="34"/>
      <c r="EL22" s="34"/>
      <c r="EM22" s="34"/>
      <c r="EN22" s="34"/>
      <c r="EO22" s="34"/>
      <c r="EP22" s="34"/>
      <c r="EQ22" s="34"/>
      <c r="ER22" s="34"/>
    </row>
    <row r="23" spans="1:148" s="23" customFormat="1" ht="41.25" customHeight="1">
      <c r="A23" s="46">
        <v>15</v>
      </c>
      <c r="B23" s="41" t="s">
        <v>61</v>
      </c>
      <c r="C23" s="7" t="s">
        <v>38</v>
      </c>
      <c r="D23" s="47"/>
      <c r="E23" s="42">
        <v>2320</v>
      </c>
      <c r="F23" s="48"/>
      <c r="G23" s="49"/>
      <c r="H23" s="67">
        <v>11600</v>
      </c>
      <c r="I23" s="55"/>
      <c r="J23" s="55"/>
      <c r="K23" s="52"/>
      <c r="L23" s="52"/>
      <c r="M23" s="52"/>
      <c r="N23" s="52"/>
      <c r="O23" s="50"/>
      <c r="P23" s="51"/>
      <c r="Q23" s="52"/>
      <c r="R23" s="56"/>
      <c r="S23" s="57"/>
      <c r="T23" s="52"/>
      <c r="U23" s="50"/>
      <c r="V23" s="66"/>
      <c r="W23" s="52"/>
      <c r="X23" s="50"/>
      <c r="Y23" s="66"/>
      <c r="Z23" s="52"/>
      <c r="AA23" s="50"/>
      <c r="AB23" s="51"/>
      <c r="AC23" s="73"/>
      <c r="AD23" s="50"/>
      <c r="AE23" s="51"/>
      <c r="AF23" s="52"/>
      <c r="AG23" s="50"/>
      <c r="AH23" s="50"/>
      <c r="AI23" s="52"/>
      <c r="AJ23" s="52"/>
      <c r="AK23" s="52"/>
      <c r="AL23" s="52"/>
      <c r="AM23" s="58"/>
      <c r="AN23" s="51"/>
      <c r="AO23" s="62"/>
      <c r="AP23" s="60" t="s">
        <v>44</v>
      </c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  <c r="DY23" s="34"/>
      <c r="DZ23" s="34"/>
      <c r="EA23" s="34"/>
      <c r="EB23" s="34"/>
      <c r="EC23" s="34"/>
      <c r="ED23" s="34"/>
      <c r="EE23" s="34"/>
      <c r="EF23" s="34"/>
      <c r="EG23" s="34"/>
      <c r="EH23" s="34"/>
      <c r="EI23" s="34"/>
      <c r="EJ23" s="34"/>
      <c r="EK23" s="34"/>
      <c r="EL23" s="34"/>
      <c r="EM23" s="34"/>
      <c r="EN23" s="34"/>
      <c r="EO23" s="34"/>
      <c r="EP23" s="34"/>
      <c r="EQ23" s="34"/>
      <c r="ER23" s="34"/>
    </row>
    <row r="24" spans="1:148" s="23" customFormat="1" ht="35.25" customHeight="1">
      <c r="A24" s="46">
        <v>16</v>
      </c>
      <c r="B24" s="41" t="s">
        <v>61</v>
      </c>
      <c r="C24" s="7" t="s">
        <v>0</v>
      </c>
      <c r="D24" s="68"/>
      <c r="E24" s="42">
        <v>5000</v>
      </c>
      <c r="F24" s="48"/>
      <c r="G24" s="49"/>
      <c r="H24" s="67">
        <v>1756000</v>
      </c>
      <c r="I24" s="55"/>
      <c r="J24" s="55"/>
      <c r="K24" s="52"/>
      <c r="L24" s="52"/>
      <c r="M24" s="52"/>
      <c r="N24" s="52"/>
      <c r="O24" s="50"/>
      <c r="P24" s="51"/>
      <c r="Q24" s="52"/>
      <c r="R24" s="56"/>
      <c r="S24" s="57"/>
      <c r="T24" s="52"/>
      <c r="U24" s="55">
        <f>W24/1.2</f>
        <v>650000</v>
      </c>
      <c r="V24" s="55">
        <f>W24-U24</f>
        <v>130000</v>
      </c>
      <c r="W24" s="55">
        <v>780000</v>
      </c>
      <c r="X24" s="50"/>
      <c r="Y24" s="66"/>
      <c r="Z24" s="52"/>
      <c r="AA24" s="70">
        <f>AC24/1.2</f>
        <v>699166.66666666674</v>
      </c>
      <c r="AB24" s="71">
        <f>AC24-AA24</f>
        <v>139833.33333333326</v>
      </c>
      <c r="AC24" s="75">
        <v>839000</v>
      </c>
      <c r="AD24" s="50"/>
      <c r="AE24" s="51"/>
      <c r="AF24" s="52"/>
      <c r="AG24" s="56"/>
      <c r="AH24" s="56"/>
      <c r="AI24" s="52"/>
      <c r="AJ24" s="52"/>
      <c r="AK24" s="52"/>
      <c r="AL24" s="52"/>
      <c r="AM24" s="58"/>
      <c r="AN24" s="76"/>
      <c r="AO24" s="62"/>
      <c r="AP24" s="60" t="s">
        <v>40</v>
      </c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  <c r="CH24" s="34"/>
      <c r="CI24" s="34"/>
      <c r="CJ24" s="34"/>
      <c r="CK24" s="34"/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4"/>
      <c r="CY24" s="34"/>
      <c r="CZ24" s="34"/>
      <c r="DA24" s="34"/>
      <c r="DB24" s="34"/>
      <c r="DC24" s="34"/>
      <c r="DD24" s="34"/>
      <c r="DE24" s="34"/>
      <c r="DF24" s="34"/>
      <c r="DG24" s="34"/>
      <c r="DH24" s="34"/>
      <c r="DI24" s="34"/>
      <c r="DJ24" s="34"/>
      <c r="DK24" s="34"/>
      <c r="DL24" s="34"/>
      <c r="DM24" s="34"/>
      <c r="DN24" s="34"/>
      <c r="DO24" s="34"/>
      <c r="DP24" s="34"/>
      <c r="DQ24" s="34"/>
      <c r="DR24" s="34"/>
      <c r="DS24" s="34"/>
      <c r="DT24" s="34"/>
      <c r="DU24" s="34"/>
      <c r="DV24" s="34"/>
      <c r="DW24" s="34"/>
      <c r="DX24" s="34"/>
      <c r="DY24" s="34"/>
      <c r="DZ24" s="34"/>
      <c r="EA24" s="34"/>
      <c r="EB24" s="34"/>
      <c r="EC24" s="34"/>
      <c r="ED24" s="34"/>
      <c r="EE24" s="34"/>
      <c r="EF24" s="34"/>
      <c r="EG24" s="34"/>
      <c r="EH24" s="34"/>
      <c r="EI24" s="34"/>
      <c r="EJ24" s="34"/>
      <c r="EK24" s="34"/>
      <c r="EL24" s="34"/>
      <c r="EM24" s="34"/>
      <c r="EN24" s="34"/>
      <c r="EO24" s="34"/>
      <c r="EP24" s="34"/>
      <c r="EQ24" s="34"/>
      <c r="ER24" s="34"/>
    </row>
    <row r="25" spans="1:148" s="23" customFormat="1" ht="35.25" customHeight="1">
      <c r="A25" s="46">
        <v>17</v>
      </c>
      <c r="B25" s="41" t="s">
        <v>62</v>
      </c>
      <c r="C25" s="7" t="s">
        <v>38</v>
      </c>
      <c r="D25" s="47"/>
      <c r="E25" s="42">
        <v>11500</v>
      </c>
      <c r="F25" s="77"/>
      <c r="G25" s="78"/>
      <c r="H25" s="67">
        <v>478400</v>
      </c>
      <c r="I25" s="55"/>
      <c r="J25" s="55"/>
      <c r="K25" s="52"/>
      <c r="L25" s="52"/>
      <c r="M25" s="52"/>
      <c r="N25" s="52"/>
      <c r="O25" s="50"/>
      <c r="P25" s="79"/>
      <c r="Q25" s="52"/>
      <c r="R25" s="50">
        <f>T25/1.2</f>
        <v>412083.33333333337</v>
      </c>
      <c r="S25" s="61">
        <f>T25-R25</f>
        <v>82416.666666666628</v>
      </c>
      <c r="T25" s="75">
        <v>494500</v>
      </c>
      <c r="U25" s="50"/>
      <c r="V25" s="80"/>
      <c r="W25" s="52"/>
      <c r="X25" s="50"/>
      <c r="Y25" s="80"/>
      <c r="Z25" s="52"/>
      <c r="AA25" s="70"/>
      <c r="AB25" s="71"/>
      <c r="AC25" s="73"/>
      <c r="AD25" s="50"/>
      <c r="AE25" s="79"/>
      <c r="AF25" s="52"/>
      <c r="AG25" s="50"/>
      <c r="AH25" s="79"/>
      <c r="AI25" s="52"/>
      <c r="AJ25" s="52"/>
      <c r="AK25" s="52"/>
      <c r="AL25" s="52"/>
      <c r="AM25" s="62"/>
      <c r="AN25" s="57"/>
      <c r="AO25" s="62"/>
      <c r="AP25" s="60" t="s">
        <v>128</v>
      </c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4"/>
      <c r="BX25" s="34"/>
      <c r="BY25" s="34"/>
      <c r="BZ25" s="34"/>
      <c r="CA25" s="34"/>
      <c r="CB25" s="34"/>
      <c r="CC25" s="34"/>
      <c r="CD25" s="34"/>
      <c r="CE25" s="34"/>
      <c r="CF25" s="34"/>
      <c r="CG25" s="34"/>
      <c r="CH25" s="34"/>
      <c r="CI25" s="34"/>
      <c r="CJ25" s="34"/>
      <c r="CK25" s="34"/>
      <c r="CL25" s="34"/>
      <c r="CM25" s="34"/>
      <c r="CN25" s="34"/>
      <c r="CO25" s="34"/>
      <c r="CP25" s="34"/>
      <c r="CQ25" s="34"/>
      <c r="CR25" s="34"/>
      <c r="CS25" s="34"/>
      <c r="CT25" s="34"/>
      <c r="CU25" s="34"/>
      <c r="CV25" s="34"/>
      <c r="CW25" s="34"/>
      <c r="CX25" s="34"/>
      <c r="CY25" s="34"/>
      <c r="CZ25" s="34"/>
      <c r="DA25" s="34"/>
      <c r="DB25" s="34"/>
      <c r="DC25" s="34"/>
      <c r="DD25" s="34"/>
      <c r="DE25" s="34"/>
      <c r="DF25" s="34"/>
      <c r="DG25" s="34"/>
      <c r="DH25" s="34"/>
      <c r="DI25" s="34"/>
      <c r="DJ25" s="34"/>
      <c r="DK25" s="34"/>
      <c r="DL25" s="34"/>
      <c r="DM25" s="34"/>
      <c r="DN25" s="34"/>
      <c r="DO25" s="34"/>
      <c r="DP25" s="34"/>
      <c r="DQ25" s="34"/>
      <c r="DR25" s="34"/>
      <c r="DS25" s="34"/>
      <c r="DT25" s="34"/>
      <c r="DU25" s="34"/>
      <c r="DV25" s="34"/>
      <c r="DW25" s="34"/>
      <c r="DX25" s="34"/>
      <c r="DY25" s="34"/>
      <c r="DZ25" s="34"/>
      <c r="EA25" s="34"/>
      <c r="EB25" s="34"/>
      <c r="EC25" s="34"/>
      <c r="ED25" s="34"/>
      <c r="EE25" s="34"/>
      <c r="EF25" s="34"/>
      <c r="EG25" s="34"/>
      <c r="EH25" s="34"/>
      <c r="EI25" s="34"/>
      <c r="EJ25" s="34"/>
      <c r="EK25" s="34"/>
      <c r="EL25" s="34"/>
      <c r="EM25" s="34"/>
      <c r="EN25" s="34"/>
      <c r="EO25" s="34"/>
      <c r="EP25" s="34"/>
      <c r="EQ25" s="34"/>
      <c r="ER25" s="34"/>
    </row>
    <row r="26" spans="1:148" s="23" customFormat="1" ht="23.25" customHeight="1">
      <c r="A26" s="46">
        <v>18</v>
      </c>
      <c r="B26" s="41" t="s">
        <v>63</v>
      </c>
      <c r="C26" s="7" t="s">
        <v>38</v>
      </c>
      <c r="D26" s="47"/>
      <c r="E26" s="42">
        <v>4000</v>
      </c>
      <c r="F26" s="77"/>
      <c r="G26" s="78"/>
      <c r="H26" s="67">
        <v>728800</v>
      </c>
      <c r="I26" s="55"/>
      <c r="J26" s="55"/>
      <c r="K26" s="52"/>
      <c r="L26" s="52"/>
      <c r="M26" s="52"/>
      <c r="N26" s="52"/>
      <c r="O26" s="50"/>
      <c r="P26" s="79"/>
      <c r="Q26" s="52"/>
      <c r="R26" s="56"/>
      <c r="S26" s="57"/>
      <c r="T26" s="52"/>
      <c r="U26" s="50"/>
      <c r="V26" s="80"/>
      <c r="W26" s="52"/>
      <c r="X26" s="50">
        <f t="shared" ref="X26:X28" si="2">Z26/1.2</f>
        <v>526666.66666666674</v>
      </c>
      <c r="Y26" s="51">
        <f t="shared" ref="Y26:Y28" si="3">Z26-X26</f>
        <v>105333.33333333326</v>
      </c>
      <c r="Z26" s="55">
        <v>632000</v>
      </c>
      <c r="AA26" s="70">
        <f>AC26/1.2</f>
        <v>3873333.3333333335</v>
      </c>
      <c r="AB26" s="71">
        <f>AC26-AA26</f>
        <v>774666.66666666651</v>
      </c>
      <c r="AC26" s="75">
        <v>4648000</v>
      </c>
      <c r="AD26" s="50"/>
      <c r="AE26" s="79"/>
      <c r="AF26" s="52"/>
      <c r="AG26" s="56"/>
      <c r="AH26" s="56"/>
      <c r="AI26" s="52"/>
      <c r="AJ26" s="52"/>
      <c r="AK26" s="52"/>
      <c r="AL26" s="52"/>
      <c r="AM26" s="58"/>
      <c r="AN26" s="79"/>
      <c r="AO26" s="62"/>
      <c r="AP26" s="60" t="s">
        <v>34</v>
      </c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</row>
    <row r="27" spans="1:148" s="23" customFormat="1" ht="23.25" customHeight="1">
      <c r="A27" s="46">
        <v>19</v>
      </c>
      <c r="B27" s="41" t="s">
        <v>64</v>
      </c>
      <c r="C27" s="7" t="s">
        <v>38</v>
      </c>
      <c r="D27" s="47"/>
      <c r="E27" s="7">
        <v>500</v>
      </c>
      <c r="F27" s="77"/>
      <c r="G27" s="78"/>
      <c r="H27" s="67">
        <v>212000</v>
      </c>
      <c r="I27" s="55"/>
      <c r="J27" s="55"/>
      <c r="K27" s="52"/>
      <c r="L27" s="52"/>
      <c r="M27" s="52"/>
      <c r="N27" s="52"/>
      <c r="O27" s="56"/>
      <c r="P27" s="81"/>
      <c r="Q27" s="52"/>
      <c r="R27" s="50"/>
      <c r="S27" s="66"/>
      <c r="T27" s="52"/>
      <c r="U27" s="50"/>
      <c r="V27" s="80"/>
      <c r="W27" s="52"/>
      <c r="X27" s="56">
        <f t="shared" si="2"/>
        <v>135000</v>
      </c>
      <c r="Y27" s="57">
        <f t="shared" si="3"/>
        <v>27000</v>
      </c>
      <c r="Z27" s="55">
        <v>162000</v>
      </c>
      <c r="AA27" s="50"/>
      <c r="AB27" s="82"/>
      <c r="AC27" s="73"/>
      <c r="AD27" s="50"/>
      <c r="AE27" s="79"/>
      <c r="AF27" s="52"/>
      <c r="AG27" s="56"/>
      <c r="AH27" s="56"/>
      <c r="AI27" s="52"/>
      <c r="AJ27" s="52"/>
      <c r="AK27" s="52"/>
      <c r="AL27" s="52"/>
      <c r="AM27" s="69"/>
      <c r="AN27" s="55"/>
      <c r="AO27" s="62"/>
      <c r="AP27" s="60" t="s">
        <v>34</v>
      </c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</row>
    <row r="28" spans="1:148" s="23" customFormat="1" ht="33.75" customHeight="1">
      <c r="A28" s="46">
        <v>20</v>
      </c>
      <c r="B28" s="41" t="s">
        <v>65</v>
      </c>
      <c r="C28" s="7" t="s">
        <v>0</v>
      </c>
      <c r="D28" s="47"/>
      <c r="E28" s="7">
        <v>50</v>
      </c>
      <c r="F28" s="77"/>
      <c r="G28" s="78"/>
      <c r="H28" s="67">
        <v>26680</v>
      </c>
      <c r="I28" s="55"/>
      <c r="J28" s="55"/>
      <c r="K28" s="52"/>
      <c r="L28" s="52"/>
      <c r="M28" s="52"/>
      <c r="N28" s="52"/>
      <c r="O28" s="56"/>
      <c r="P28" s="57"/>
      <c r="Q28" s="52"/>
      <c r="R28" s="50"/>
      <c r="S28" s="66"/>
      <c r="T28" s="52"/>
      <c r="U28" s="50"/>
      <c r="V28" s="80"/>
      <c r="W28" s="52"/>
      <c r="X28" s="56">
        <f t="shared" si="2"/>
        <v>19000</v>
      </c>
      <c r="Y28" s="57">
        <f t="shared" si="3"/>
        <v>3800</v>
      </c>
      <c r="Z28" s="55">
        <v>22800</v>
      </c>
      <c r="AA28" s="50"/>
      <c r="AB28" s="82"/>
      <c r="AC28" s="73"/>
      <c r="AD28" s="50"/>
      <c r="AE28" s="79"/>
      <c r="AF28" s="52"/>
      <c r="AG28" s="50"/>
      <c r="AH28" s="79"/>
      <c r="AI28" s="52"/>
      <c r="AJ28" s="52"/>
      <c r="AK28" s="52"/>
      <c r="AL28" s="52"/>
      <c r="AM28" s="62"/>
      <c r="AN28" s="57"/>
      <c r="AO28" s="62"/>
      <c r="AP28" s="60" t="s">
        <v>34</v>
      </c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</row>
    <row r="29" spans="1:148" s="23" customFormat="1" ht="35.25" customHeight="1">
      <c r="A29" s="46">
        <v>21</v>
      </c>
      <c r="B29" s="41" t="s">
        <v>66</v>
      </c>
      <c r="C29" s="7" t="s">
        <v>39</v>
      </c>
      <c r="D29" s="47"/>
      <c r="E29" s="7">
        <v>120</v>
      </c>
      <c r="F29" s="77"/>
      <c r="G29" s="78"/>
      <c r="H29" s="67">
        <v>165696</v>
      </c>
      <c r="I29" s="55"/>
      <c r="J29" s="55"/>
      <c r="K29" s="52"/>
      <c r="L29" s="52"/>
      <c r="M29" s="52"/>
      <c r="N29" s="52"/>
      <c r="O29" s="50"/>
      <c r="P29" s="79"/>
      <c r="Q29" s="52"/>
      <c r="R29" s="56"/>
      <c r="S29" s="57"/>
      <c r="T29" s="52"/>
      <c r="U29" s="50"/>
      <c r="V29" s="79"/>
      <c r="W29" s="52"/>
      <c r="X29" s="50"/>
      <c r="Y29" s="79"/>
      <c r="Z29" s="52"/>
      <c r="AA29" s="70"/>
      <c r="AB29" s="71"/>
      <c r="AC29" s="73"/>
      <c r="AD29" s="50"/>
      <c r="AE29" s="79"/>
      <c r="AF29" s="52"/>
      <c r="AG29" s="56"/>
      <c r="AH29" s="56"/>
      <c r="AI29" s="52"/>
      <c r="AJ29" s="52"/>
      <c r="AK29" s="52"/>
      <c r="AL29" s="52"/>
      <c r="AM29" s="58"/>
      <c r="AN29" s="79"/>
      <c r="AO29" s="62"/>
      <c r="AP29" s="60" t="s">
        <v>44</v>
      </c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</row>
    <row r="30" spans="1:148" s="23" customFormat="1" ht="35.25" customHeight="1">
      <c r="A30" s="46">
        <v>22</v>
      </c>
      <c r="B30" s="41" t="s">
        <v>66</v>
      </c>
      <c r="C30" s="7" t="s">
        <v>0</v>
      </c>
      <c r="D30" s="47"/>
      <c r="E30" s="7">
        <v>70</v>
      </c>
      <c r="F30" s="83"/>
      <c r="G30" s="84"/>
      <c r="H30" s="67">
        <v>77896</v>
      </c>
      <c r="I30" s="55"/>
      <c r="J30" s="55"/>
      <c r="K30" s="52"/>
      <c r="L30" s="52"/>
      <c r="M30" s="52"/>
      <c r="N30" s="52"/>
      <c r="O30" s="50"/>
      <c r="P30" s="85"/>
      <c r="Q30" s="52"/>
      <c r="R30" s="50"/>
      <c r="S30" s="51"/>
      <c r="T30" s="52"/>
      <c r="U30" s="50"/>
      <c r="V30" s="85"/>
      <c r="W30" s="52"/>
      <c r="X30" s="56">
        <f>Z30/1.2</f>
        <v>56000</v>
      </c>
      <c r="Y30" s="57">
        <f>Z30-X30</f>
        <v>11200</v>
      </c>
      <c r="Z30" s="55">
        <v>67200</v>
      </c>
      <c r="AA30" s="70"/>
      <c r="AB30" s="71"/>
      <c r="AC30" s="73"/>
      <c r="AD30" s="50"/>
      <c r="AE30" s="85"/>
      <c r="AF30" s="52"/>
      <c r="AG30" s="50"/>
      <c r="AH30" s="76"/>
      <c r="AI30" s="52"/>
      <c r="AJ30" s="52"/>
      <c r="AK30" s="52"/>
      <c r="AL30" s="52"/>
      <c r="AM30" s="58"/>
      <c r="AN30" s="85"/>
      <c r="AO30" s="62"/>
      <c r="AP30" s="60" t="s">
        <v>34</v>
      </c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</row>
    <row r="31" spans="1:148" s="23" customFormat="1" ht="35.25" customHeight="1">
      <c r="A31" s="46">
        <v>23</v>
      </c>
      <c r="B31" s="41" t="s">
        <v>67</v>
      </c>
      <c r="C31" s="7" t="s">
        <v>0</v>
      </c>
      <c r="D31" s="47"/>
      <c r="E31" s="7">
        <v>50</v>
      </c>
      <c r="F31" s="86"/>
      <c r="G31" s="87"/>
      <c r="H31" s="67">
        <v>1025000</v>
      </c>
      <c r="I31" s="55"/>
      <c r="J31" s="55"/>
      <c r="K31" s="52"/>
      <c r="L31" s="52"/>
      <c r="M31" s="52"/>
      <c r="N31" s="52"/>
      <c r="O31" s="50"/>
      <c r="P31" s="88"/>
      <c r="Q31" s="52"/>
      <c r="R31" s="50"/>
      <c r="S31" s="66"/>
      <c r="T31" s="52"/>
      <c r="U31" s="50"/>
      <c r="V31" s="88"/>
      <c r="W31" s="52"/>
      <c r="X31" s="50"/>
      <c r="Y31" s="88"/>
      <c r="Z31" s="52"/>
      <c r="AA31" s="50"/>
      <c r="AB31" s="89"/>
      <c r="AC31" s="73"/>
      <c r="AD31" s="55">
        <f>AF31/1.2</f>
        <v>830500</v>
      </c>
      <c r="AE31" s="55">
        <f>AF31-AD31</f>
        <v>166100</v>
      </c>
      <c r="AF31" s="55">
        <v>996600</v>
      </c>
      <c r="AG31" s="50"/>
      <c r="AH31" s="76"/>
      <c r="AI31" s="52"/>
      <c r="AJ31" s="52"/>
      <c r="AK31" s="52"/>
      <c r="AL31" s="52"/>
      <c r="AM31" s="69"/>
      <c r="AN31" s="55"/>
      <c r="AO31" s="62"/>
      <c r="AP31" s="60" t="s">
        <v>46</v>
      </c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  <c r="DQ31" s="34"/>
      <c r="DR31" s="34"/>
      <c r="DS31" s="34"/>
      <c r="DT31" s="34"/>
      <c r="DU31" s="34"/>
      <c r="DV31" s="34"/>
      <c r="DW31" s="34"/>
      <c r="DX31" s="34"/>
      <c r="DY31" s="34"/>
      <c r="DZ31" s="34"/>
      <c r="EA31" s="34"/>
      <c r="EB31" s="34"/>
      <c r="EC31" s="34"/>
      <c r="ED31" s="34"/>
      <c r="EE31" s="34"/>
      <c r="EF31" s="34"/>
      <c r="EG31" s="34"/>
      <c r="EH31" s="34"/>
      <c r="EI31" s="34"/>
      <c r="EJ31" s="34"/>
      <c r="EK31" s="34"/>
      <c r="EL31" s="34"/>
      <c r="EM31" s="34"/>
      <c r="EN31" s="34"/>
      <c r="EO31" s="34"/>
      <c r="EP31" s="34"/>
      <c r="EQ31" s="34"/>
      <c r="ER31" s="34"/>
    </row>
    <row r="32" spans="1:148" s="23" customFormat="1" ht="22.5" customHeight="1">
      <c r="A32" s="46">
        <v>24</v>
      </c>
      <c r="B32" s="41" t="s">
        <v>67</v>
      </c>
      <c r="C32" s="7" t="s">
        <v>0</v>
      </c>
      <c r="D32" s="47"/>
      <c r="E32" s="7">
        <v>50</v>
      </c>
      <c r="F32" s="83"/>
      <c r="G32" s="84"/>
      <c r="H32" s="67">
        <v>258720</v>
      </c>
      <c r="I32" s="55"/>
      <c r="J32" s="55"/>
      <c r="K32" s="52"/>
      <c r="L32" s="52"/>
      <c r="M32" s="52"/>
      <c r="N32" s="52"/>
      <c r="O32" s="50"/>
      <c r="P32" s="85"/>
      <c r="Q32" s="52"/>
      <c r="R32" s="56"/>
      <c r="S32" s="57"/>
      <c r="T32" s="52"/>
      <c r="U32" s="50"/>
      <c r="V32" s="85"/>
      <c r="W32" s="52"/>
      <c r="X32" s="50"/>
      <c r="Y32" s="85"/>
      <c r="Z32" s="52"/>
      <c r="AA32" s="70"/>
      <c r="AB32" s="71"/>
      <c r="AC32" s="73"/>
      <c r="AD32" s="55">
        <f t="shared" ref="AD32:AD37" si="4">AF32/1.2</f>
        <v>185250</v>
      </c>
      <c r="AE32" s="55">
        <f t="shared" ref="AE32:AE37" si="5">AF32-AD32</f>
        <v>37050</v>
      </c>
      <c r="AF32" s="55">
        <v>222300</v>
      </c>
      <c r="AG32" s="56"/>
      <c r="AH32" s="56"/>
      <c r="AI32" s="52"/>
      <c r="AJ32" s="52"/>
      <c r="AK32" s="52"/>
      <c r="AL32" s="52"/>
      <c r="AM32" s="62"/>
      <c r="AN32" s="76"/>
      <c r="AO32" s="62"/>
      <c r="AP32" s="60" t="s">
        <v>46</v>
      </c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</row>
    <row r="33" spans="1:148" s="23" customFormat="1" ht="24" customHeight="1">
      <c r="A33" s="46">
        <v>25</v>
      </c>
      <c r="B33" s="41" t="s">
        <v>67</v>
      </c>
      <c r="C33" s="7" t="s">
        <v>0</v>
      </c>
      <c r="D33" s="47"/>
      <c r="E33" s="7">
        <v>60</v>
      </c>
      <c r="F33" s="83"/>
      <c r="G33" s="84"/>
      <c r="H33" s="67">
        <v>624000</v>
      </c>
      <c r="I33" s="55"/>
      <c r="J33" s="55"/>
      <c r="K33" s="52"/>
      <c r="L33" s="52"/>
      <c r="M33" s="52"/>
      <c r="N33" s="52"/>
      <c r="O33" s="50"/>
      <c r="P33" s="85"/>
      <c r="Q33" s="52"/>
      <c r="R33" s="56"/>
      <c r="S33" s="57"/>
      <c r="T33" s="52"/>
      <c r="U33" s="50"/>
      <c r="V33" s="85"/>
      <c r="W33" s="52"/>
      <c r="X33" s="50"/>
      <c r="Y33" s="85"/>
      <c r="Z33" s="52"/>
      <c r="AA33" s="50"/>
      <c r="AB33" s="90"/>
      <c r="AC33" s="73"/>
      <c r="AD33" s="55">
        <f t="shared" si="4"/>
        <v>275700</v>
      </c>
      <c r="AE33" s="55">
        <f t="shared" si="5"/>
        <v>55140</v>
      </c>
      <c r="AF33" s="55">
        <v>330840</v>
      </c>
      <c r="AG33" s="50"/>
      <c r="AH33" s="76"/>
      <c r="AI33" s="52"/>
      <c r="AJ33" s="52"/>
      <c r="AK33" s="52"/>
      <c r="AL33" s="52"/>
      <c r="AM33" s="62"/>
      <c r="AN33" s="76"/>
      <c r="AO33" s="62"/>
      <c r="AP33" s="60" t="s">
        <v>46</v>
      </c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</row>
    <row r="34" spans="1:148" s="23" customFormat="1" ht="36" customHeight="1">
      <c r="A34" s="46">
        <v>26</v>
      </c>
      <c r="B34" s="41" t="s">
        <v>67</v>
      </c>
      <c r="C34" s="7" t="s">
        <v>0</v>
      </c>
      <c r="D34" s="47"/>
      <c r="E34" s="7">
        <v>40</v>
      </c>
      <c r="F34" s="83"/>
      <c r="G34" s="84"/>
      <c r="H34" s="67">
        <v>50400</v>
      </c>
      <c r="I34" s="55"/>
      <c r="J34" s="55"/>
      <c r="K34" s="52"/>
      <c r="L34" s="55"/>
      <c r="M34" s="55"/>
      <c r="N34" s="52"/>
      <c r="O34" s="56"/>
      <c r="P34" s="57"/>
      <c r="Q34" s="52"/>
      <c r="R34" s="50"/>
      <c r="S34" s="51"/>
      <c r="T34" s="52"/>
      <c r="U34" s="50"/>
      <c r="V34" s="85"/>
      <c r="W34" s="52"/>
      <c r="X34" s="50"/>
      <c r="Y34" s="85"/>
      <c r="Z34" s="52"/>
      <c r="AA34" s="56"/>
      <c r="AB34" s="57"/>
      <c r="AC34" s="73"/>
      <c r="AD34" s="55">
        <f t="shared" si="4"/>
        <v>37280</v>
      </c>
      <c r="AE34" s="55">
        <f t="shared" si="5"/>
        <v>7456</v>
      </c>
      <c r="AF34" s="55">
        <v>44736</v>
      </c>
      <c r="AG34" s="50"/>
      <c r="AH34" s="50"/>
      <c r="AI34" s="52"/>
      <c r="AJ34" s="52"/>
      <c r="AK34" s="52"/>
      <c r="AL34" s="52"/>
      <c r="AM34" s="62"/>
      <c r="AN34" s="76"/>
      <c r="AO34" s="62"/>
      <c r="AP34" s="60" t="s">
        <v>46</v>
      </c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</row>
    <row r="35" spans="1:148" s="23" customFormat="1" ht="22.5" customHeight="1">
      <c r="A35" s="46">
        <v>27</v>
      </c>
      <c r="B35" s="41" t="s">
        <v>67</v>
      </c>
      <c r="C35" s="7" t="s">
        <v>0</v>
      </c>
      <c r="D35" s="47"/>
      <c r="E35" s="7">
        <v>60</v>
      </c>
      <c r="F35" s="83"/>
      <c r="G35" s="84"/>
      <c r="H35" s="67">
        <v>1356000</v>
      </c>
      <c r="I35" s="55"/>
      <c r="J35" s="55"/>
      <c r="K35" s="52"/>
      <c r="L35" s="52"/>
      <c r="M35" s="52"/>
      <c r="N35" s="52"/>
      <c r="O35" s="50"/>
      <c r="P35" s="85"/>
      <c r="Q35" s="52"/>
      <c r="R35" s="56"/>
      <c r="S35" s="57"/>
      <c r="T35" s="52"/>
      <c r="U35" s="55"/>
      <c r="V35" s="55"/>
      <c r="W35" s="52"/>
      <c r="X35" s="56"/>
      <c r="Y35" s="91"/>
      <c r="Z35" s="52"/>
      <c r="AA35" s="70"/>
      <c r="AB35" s="71"/>
      <c r="AC35" s="73"/>
      <c r="AD35" s="55">
        <f t="shared" si="4"/>
        <v>996600</v>
      </c>
      <c r="AE35" s="55">
        <f t="shared" si="5"/>
        <v>199320</v>
      </c>
      <c r="AF35" s="55">
        <v>1195920</v>
      </c>
      <c r="AG35" s="56"/>
      <c r="AH35" s="56"/>
      <c r="AI35" s="52"/>
      <c r="AJ35" s="52"/>
      <c r="AK35" s="52"/>
      <c r="AL35" s="52"/>
      <c r="AM35" s="62"/>
      <c r="AN35" s="57"/>
      <c r="AO35" s="62"/>
      <c r="AP35" s="60" t="s">
        <v>46</v>
      </c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</row>
    <row r="36" spans="1:148" s="38" customFormat="1" ht="22.5" customHeight="1">
      <c r="A36" s="46">
        <v>28</v>
      </c>
      <c r="B36" s="41" t="s">
        <v>67</v>
      </c>
      <c r="C36" s="7" t="s">
        <v>0</v>
      </c>
      <c r="D36" s="47"/>
      <c r="E36" s="7">
        <v>40</v>
      </c>
      <c r="F36" s="92"/>
      <c r="G36" s="93"/>
      <c r="H36" s="67">
        <v>765216</v>
      </c>
      <c r="I36" s="55"/>
      <c r="J36" s="55"/>
      <c r="K36" s="52"/>
      <c r="L36" s="52"/>
      <c r="M36" s="52"/>
      <c r="N36" s="52"/>
      <c r="O36" s="94"/>
      <c r="P36" s="94"/>
      <c r="Q36" s="52"/>
      <c r="R36" s="56"/>
      <c r="S36" s="57"/>
      <c r="T36" s="52"/>
      <c r="U36" s="94"/>
      <c r="V36" s="94"/>
      <c r="W36" s="52"/>
      <c r="X36" s="50"/>
      <c r="Y36" s="51"/>
      <c r="Z36" s="52"/>
      <c r="AA36" s="94"/>
      <c r="AB36" s="95"/>
      <c r="AC36" s="73"/>
      <c r="AD36" s="55">
        <f t="shared" si="4"/>
        <v>524200</v>
      </c>
      <c r="AE36" s="55">
        <f t="shared" si="5"/>
        <v>104840</v>
      </c>
      <c r="AF36" s="55">
        <v>629040</v>
      </c>
      <c r="AG36" s="96"/>
      <c r="AH36" s="96"/>
      <c r="AI36" s="52"/>
      <c r="AJ36" s="52"/>
      <c r="AK36" s="52"/>
      <c r="AL36" s="52"/>
      <c r="AM36" s="62"/>
      <c r="AN36" s="57"/>
      <c r="AO36" s="62"/>
      <c r="AP36" s="60" t="s">
        <v>46</v>
      </c>
      <c r="AQ36" s="36"/>
      <c r="AR36" s="36"/>
      <c r="AS36" s="36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7"/>
      <c r="BZ36" s="37"/>
      <c r="CA36" s="37"/>
      <c r="CB36" s="37"/>
      <c r="CC36" s="37"/>
      <c r="CD36" s="37"/>
      <c r="CE36" s="37"/>
      <c r="CF36" s="37"/>
      <c r="CG36" s="37"/>
      <c r="CH36" s="37"/>
      <c r="CI36" s="37"/>
      <c r="CJ36" s="37"/>
      <c r="CK36" s="37"/>
      <c r="CL36" s="37"/>
      <c r="CM36" s="37"/>
      <c r="CN36" s="37"/>
      <c r="CO36" s="37"/>
      <c r="CP36" s="37"/>
      <c r="CQ36" s="37"/>
      <c r="CR36" s="37"/>
      <c r="CS36" s="37"/>
      <c r="CT36" s="37"/>
      <c r="CU36" s="37"/>
      <c r="CV36" s="37"/>
      <c r="CW36" s="37"/>
      <c r="CX36" s="37"/>
      <c r="CY36" s="37"/>
      <c r="CZ36" s="37"/>
      <c r="DA36" s="37"/>
      <c r="DB36" s="37"/>
      <c r="DC36" s="37"/>
      <c r="DD36" s="37"/>
      <c r="DE36" s="37"/>
      <c r="DF36" s="37"/>
      <c r="DG36" s="37"/>
      <c r="DH36" s="37"/>
      <c r="DI36" s="37"/>
      <c r="DJ36" s="37"/>
      <c r="DK36" s="37"/>
      <c r="DL36" s="37"/>
      <c r="DM36" s="37"/>
      <c r="DN36" s="37"/>
      <c r="DO36" s="37"/>
      <c r="DP36" s="37"/>
      <c r="DQ36" s="37"/>
      <c r="DR36" s="37"/>
      <c r="DS36" s="37"/>
      <c r="DT36" s="37"/>
      <c r="DU36" s="37"/>
      <c r="DV36" s="37"/>
      <c r="DW36" s="37"/>
      <c r="DX36" s="37"/>
      <c r="DY36" s="37"/>
      <c r="DZ36" s="37"/>
      <c r="EA36" s="37"/>
      <c r="EB36" s="37"/>
      <c r="EC36" s="37"/>
      <c r="ED36" s="37"/>
      <c r="EE36" s="37"/>
      <c r="EF36" s="37"/>
      <c r="EG36" s="37"/>
      <c r="EH36" s="37"/>
      <c r="EI36" s="37"/>
      <c r="EJ36" s="37"/>
      <c r="EK36" s="37"/>
      <c r="EL36" s="37"/>
      <c r="EM36" s="37"/>
      <c r="EN36" s="37"/>
      <c r="EO36" s="37"/>
      <c r="EP36" s="37"/>
      <c r="EQ36" s="37"/>
      <c r="ER36" s="37"/>
    </row>
    <row r="37" spans="1:148" s="38" customFormat="1" ht="22.5" customHeight="1">
      <c r="A37" s="46">
        <v>29</v>
      </c>
      <c r="B37" s="41" t="s">
        <v>67</v>
      </c>
      <c r="C37" s="7" t="s">
        <v>0</v>
      </c>
      <c r="D37" s="47"/>
      <c r="E37" s="7">
        <v>60</v>
      </c>
      <c r="F37" s="92"/>
      <c r="G37" s="97"/>
      <c r="H37" s="67">
        <v>1155000</v>
      </c>
      <c r="I37" s="55"/>
      <c r="J37" s="55"/>
      <c r="K37" s="52"/>
      <c r="L37" s="52"/>
      <c r="M37" s="52"/>
      <c r="N37" s="52"/>
      <c r="O37" s="56"/>
      <c r="P37" s="57"/>
      <c r="Q37" s="52"/>
      <c r="R37" s="50"/>
      <c r="S37" s="66"/>
      <c r="T37" s="52"/>
      <c r="U37" s="56"/>
      <c r="V37" s="57"/>
      <c r="W37" s="52"/>
      <c r="X37" s="55"/>
      <c r="Y37" s="55"/>
      <c r="Z37" s="52"/>
      <c r="AA37" s="56"/>
      <c r="AB37" s="98"/>
      <c r="AC37" s="73"/>
      <c r="AD37" s="55">
        <f t="shared" si="4"/>
        <v>898200</v>
      </c>
      <c r="AE37" s="55">
        <f t="shared" si="5"/>
        <v>179640</v>
      </c>
      <c r="AF37" s="55">
        <v>1077840</v>
      </c>
      <c r="AG37" s="96"/>
      <c r="AH37" s="96"/>
      <c r="AI37" s="52"/>
      <c r="AJ37" s="52"/>
      <c r="AK37" s="52"/>
      <c r="AL37" s="52"/>
      <c r="AM37" s="58"/>
      <c r="AN37" s="51"/>
      <c r="AO37" s="62"/>
      <c r="AP37" s="60" t="s">
        <v>46</v>
      </c>
      <c r="AQ37" s="36"/>
      <c r="AR37" s="36"/>
      <c r="AS37" s="36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7"/>
      <c r="CH37" s="37"/>
      <c r="CI37" s="37"/>
      <c r="CJ37" s="37"/>
      <c r="CK37" s="37"/>
      <c r="CL37" s="37"/>
      <c r="CM37" s="37"/>
      <c r="CN37" s="37"/>
      <c r="CO37" s="37"/>
      <c r="CP37" s="37"/>
      <c r="CQ37" s="37"/>
      <c r="CR37" s="37"/>
      <c r="CS37" s="37"/>
      <c r="CT37" s="37"/>
      <c r="CU37" s="37"/>
      <c r="CV37" s="37"/>
      <c r="CW37" s="37"/>
      <c r="CX37" s="37"/>
      <c r="CY37" s="37"/>
      <c r="CZ37" s="37"/>
      <c r="DA37" s="37"/>
      <c r="DB37" s="37"/>
      <c r="DC37" s="37"/>
      <c r="DD37" s="37"/>
      <c r="DE37" s="37"/>
      <c r="DF37" s="37"/>
      <c r="DG37" s="37"/>
      <c r="DH37" s="37"/>
      <c r="DI37" s="37"/>
      <c r="DJ37" s="37"/>
      <c r="DK37" s="37"/>
      <c r="DL37" s="37"/>
      <c r="DM37" s="37"/>
      <c r="DN37" s="37"/>
      <c r="DO37" s="37"/>
      <c r="DP37" s="37"/>
      <c r="DQ37" s="37"/>
      <c r="DR37" s="37"/>
      <c r="DS37" s="37"/>
      <c r="DT37" s="37"/>
      <c r="DU37" s="37"/>
      <c r="DV37" s="37"/>
      <c r="DW37" s="37"/>
      <c r="DX37" s="37"/>
      <c r="DY37" s="37"/>
      <c r="DZ37" s="37"/>
      <c r="EA37" s="37"/>
      <c r="EB37" s="37"/>
      <c r="EC37" s="37"/>
      <c r="ED37" s="37"/>
      <c r="EE37" s="37"/>
      <c r="EF37" s="37"/>
      <c r="EG37" s="37"/>
      <c r="EH37" s="37"/>
      <c r="EI37" s="37"/>
      <c r="EJ37" s="37"/>
      <c r="EK37" s="37"/>
      <c r="EL37" s="37"/>
      <c r="EM37" s="37"/>
      <c r="EN37" s="37"/>
      <c r="EO37" s="37"/>
      <c r="EP37" s="37"/>
      <c r="EQ37" s="37"/>
      <c r="ER37" s="37"/>
    </row>
    <row r="38" spans="1:148" s="38" customFormat="1" ht="22.5" customHeight="1">
      <c r="A38" s="46">
        <v>30</v>
      </c>
      <c r="B38" s="41" t="s">
        <v>68</v>
      </c>
      <c r="C38" s="7" t="s">
        <v>0</v>
      </c>
      <c r="D38" s="47"/>
      <c r="E38" s="42">
        <v>5880</v>
      </c>
      <c r="F38" s="92"/>
      <c r="G38" s="97"/>
      <c r="H38" s="67">
        <v>2822400</v>
      </c>
      <c r="I38" s="55"/>
      <c r="J38" s="55"/>
      <c r="K38" s="52"/>
      <c r="L38" s="52"/>
      <c r="M38" s="52"/>
      <c r="N38" s="52"/>
      <c r="O38" s="94"/>
      <c r="P38" s="94"/>
      <c r="Q38" s="52"/>
      <c r="R38" s="94"/>
      <c r="S38" s="94"/>
      <c r="T38" s="52"/>
      <c r="U38" s="56"/>
      <c r="V38" s="57"/>
      <c r="W38" s="52"/>
      <c r="X38" s="94"/>
      <c r="Y38" s="94"/>
      <c r="Z38" s="52"/>
      <c r="AA38" s="56">
        <f>AC38/1.2</f>
        <v>2352000</v>
      </c>
      <c r="AB38" s="71">
        <f>AC38-AA38</f>
        <v>470400</v>
      </c>
      <c r="AC38" s="75">
        <v>2822400</v>
      </c>
      <c r="AD38" s="55"/>
      <c r="AE38" s="55"/>
      <c r="AF38" s="52"/>
      <c r="AG38" s="96"/>
      <c r="AH38" s="96"/>
      <c r="AI38" s="52"/>
      <c r="AJ38" s="52"/>
      <c r="AK38" s="52"/>
      <c r="AL38" s="52"/>
      <c r="AM38" s="62"/>
      <c r="AN38" s="96"/>
      <c r="AO38" s="62"/>
      <c r="AP38" s="60" t="s">
        <v>35</v>
      </c>
      <c r="AQ38" s="36"/>
      <c r="AR38" s="36"/>
      <c r="AS38" s="36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</row>
    <row r="39" spans="1:148" s="38" customFormat="1" ht="31.5" customHeight="1">
      <c r="A39" s="46">
        <v>31</v>
      </c>
      <c r="B39" s="41" t="s">
        <v>72</v>
      </c>
      <c r="C39" s="7" t="s">
        <v>37</v>
      </c>
      <c r="D39" s="47"/>
      <c r="E39" s="42">
        <v>25000</v>
      </c>
      <c r="F39" s="99"/>
      <c r="G39" s="93"/>
      <c r="H39" s="67">
        <v>1126000</v>
      </c>
      <c r="I39" s="55"/>
      <c r="J39" s="55"/>
      <c r="K39" s="52"/>
      <c r="L39" s="52"/>
      <c r="M39" s="52"/>
      <c r="N39" s="52"/>
      <c r="O39" s="50">
        <f>Q39/1.2</f>
        <v>389166.66666666669</v>
      </c>
      <c r="P39" s="51">
        <f>Q39-O39</f>
        <v>77833.333333333314</v>
      </c>
      <c r="Q39" s="55">
        <v>467000</v>
      </c>
      <c r="R39" s="50"/>
      <c r="S39" s="51"/>
      <c r="T39" s="52"/>
      <c r="U39" s="94"/>
      <c r="V39" s="94"/>
      <c r="W39" s="52"/>
      <c r="X39" s="55"/>
      <c r="Y39" s="55"/>
      <c r="Z39" s="52"/>
      <c r="AA39" s="94"/>
      <c r="AB39" s="95"/>
      <c r="AC39" s="75"/>
      <c r="AD39" s="55"/>
      <c r="AE39" s="55"/>
      <c r="AF39" s="52"/>
      <c r="AG39" s="96"/>
      <c r="AH39" s="96"/>
      <c r="AI39" s="52"/>
      <c r="AJ39" s="52"/>
      <c r="AK39" s="52"/>
      <c r="AL39" s="52"/>
      <c r="AM39" s="62"/>
      <c r="AN39" s="96"/>
      <c r="AO39" s="62"/>
      <c r="AP39" s="60" t="s">
        <v>32</v>
      </c>
      <c r="AQ39" s="36"/>
      <c r="AR39" s="36"/>
      <c r="AS39" s="36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</row>
    <row r="40" spans="1:148" s="38" customFormat="1" ht="28.5" customHeight="1">
      <c r="A40" s="46">
        <v>32</v>
      </c>
      <c r="B40" s="41" t="s">
        <v>73</v>
      </c>
      <c r="C40" s="7" t="s">
        <v>0</v>
      </c>
      <c r="D40" s="47"/>
      <c r="E40" s="7">
        <v>500</v>
      </c>
      <c r="F40" s="92"/>
      <c r="G40" s="97"/>
      <c r="H40" s="67">
        <v>510000</v>
      </c>
      <c r="I40" s="55"/>
      <c r="J40" s="55"/>
      <c r="K40" s="52"/>
      <c r="L40" s="52"/>
      <c r="M40" s="52"/>
      <c r="N40" s="52"/>
      <c r="O40" s="94"/>
      <c r="P40" s="94"/>
      <c r="Q40" s="52"/>
      <c r="R40" s="94"/>
      <c r="S40" s="94"/>
      <c r="T40" s="52"/>
      <c r="U40" s="91"/>
      <c r="V40" s="55"/>
      <c r="W40" s="52"/>
      <c r="X40" s="94"/>
      <c r="Y40" s="94"/>
      <c r="Z40" s="52"/>
      <c r="AA40" s="70">
        <f t="shared" ref="AA40:AA41" si="6">AC40/1.2</f>
        <v>416666.66666666669</v>
      </c>
      <c r="AB40" s="71">
        <f t="shared" ref="AB40:AB41" si="7">AC40-AA40</f>
        <v>83333.333333333314</v>
      </c>
      <c r="AC40" s="75">
        <v>500000</v>
      </c>
      <c r="AD40" s="55"/>
      <c r="AE40" s="55"/>
      <c r="AF40" s="52"/>
      <c r="AG40" s="96"/>
      <c r="AH40" s="96"/>
      <c r="AI40" s="52"/>
      <c r="AJ40" s="52"/>
      <c r="AK40" s="52"/>
      <c r="AL40" s="52"/>
      <c r="AM40" s="62"/>
      <c r="AN40" s="96"/>
      <c r="AO40" s="62"/>
      <c r="AP40" s="60" t="s">
        <v>35</v>
      </c>
      <c r="AQ40" s="36"/>
      <c r="AR40" s="36"/>
      <c r="AS40" s="36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7"/>
      <c r="BZ40" s="37"/>
      <c r="CA40" s="37"/>
      <c r="CB40" s="37"/>
      <c r="CC40" s="37"/>
      <c r="CD40" s="37"/>
      <c r="CE40" s="37"/>
      <c r="CF40" s="37"/>
      <c r="CG40" s="37"/>
      <c r="CH40" s="37"/>
      <c r="CI40" s="37"/>
      <c r="CJ40" s="37"/>
      <c r="CK40" s="37"/>
      <c r="CL40" s="37"/>
      <c r="CM40" s="37"/>
      <c r="CN40" s="37"/>
      <c r="CO40" s="37"/>
      <c r="CP40" s="37"/>
      <c r="CQ40" s="37"/>
      <c r="CR40" s="37"/>
      <c r="CS40" s="37"/>
      <c r="CT40" s="37"/>
      <c r="CU40" s="37"/>
      <c r="CV40" s="37"/>
      <c r="CW40" s="37"/>
      <c r="CX40" s="37"/>
      <c r="CY40" s="37"/>
      <c r="CZ40" s="37"/>
      <c r="DA40" s="37"/>
      <c r="DB40" s="37"/>
      <c r="DC40" s="37"/>
      <c r="DD40" s="37"/>
      <c r="DE40" s="37"/>
      <c r="DF40" s="37"/>
      <c r="DG40" s="37"/>
      <c r="DH40" s="37"/>
      <c r="DI40" s="37"/>
      <c r="DJ40" s="37"/>
      <c r="DK40" s="37"/>
      <c r="DL40" s="37"/>
      <c r="DM40" s="37"/>
      <c r="DN40" s="37"/>
      <c r="DO40" s="37"/>
      <c r="DP40" s="37"/>
      <c r="DQ40" s="37"/>
      <c r="DR40" s="37"/>
      <c r="DS40" s="37"/>
      <c r="DT40" s="37"/>
      <c r="DU40" s="37"/>
      <c r="DV40" s="37"/>
      <c r="DW40" s="37"/>
      <c r="DX40" s="37"/>
      <c r="DY40" s="37"/>
      <c r="DZ40" s="37"/>
      <c r="EA40" s="37"/>
      <c r="EB40" s="37"/>
      <c r="EC40" s="37"/>
      <c r="ED40" s="37"/>
      <c r="EE40" s="37"/>
      <c r="EF40" s="37"/>
      <c r="EG40" s="37"/>
      <c r="EH40" s="37"/>
      <c r="EI40" s="37"/>
      <c r="EJ40" s="37"/>
      <c r="EK40" s="37"/>
      <c r="EL40" s="37"/>
      <c r="EM40" s="37"/>
      <c r="EN40" s="37"/>
      <c r="EO40" s="37"/>
      <c r="EP40" s="37"/>
      <c r="EQ40" s="37"/>
      <c r="ER40" s="37"/>
    </row>
    <row r="41" spans="1:148" s="38" customFormat="1" ht="39" customHeight="1">
      <c r="A41" s="46">
        <v>33</v>
      </c>
      <c r="B41" s="41" t="s">
        <v>74</v>
      </c>
      <c r="C41" s="7" t="s">
        <v>0</v>
      </c>
      <c r="D41" s="68"/>
      <c r="E41" s="42">
        <v>1300</v>
      </c>
      <c r="F41" s="92"/>
      <c r="G41" s="97"/>
      <c r="H41" s="67">
        <v>713440</v>
      </c>
      <c r="I41" s="55"/>
      <c r="J41" s="55"/>
      <c r="K41" s="52"/>
      <c r="L41" s="52"/>
      <c r="M41" s="52"/>
      <c r="N41" s="52"/>
      <c r="O41" s="100"/>
      <c r="P41" s="100"/>
      <c r="Q41" s="52"/>
      <c r="R41" s="50"/>
      <c r="S41" s="51"/>
      <c r="T41" s="52"/>
      <c r="U41" s="55">
        <f t="shared" ref="U41:U42" si="8">W41/1.2</f>
        <v>409500</v>
      </c>
      <c r="V41" s="55">
        <f t="shared" ref="V41:V42" si="9">W41-U41</f>
        <v>81900</v>
      </c>
      <c r="W41" s="55">
        <v>491400</v>
      </c>
      <c r="X41" s="100"/>
      <c r="Y41" s="100"/>
      <c r="Z41" s="52"/>
      <c r="AA41" s="70">
        <f t="shared" si="6"/>
        <v>411666.66666666669</v>
      </c>
      <c r="AB41" s="71">
        <f t="shared" si="7"/>
        <v>82333.333333333314</v>
      </c>
      <c r="AC41" s="75">
        <v>494000</v>
      </c>
      <c r="AD41" s="55"/>
      <c r="AE41" s="55"/>
      <c r="AF41" s="52"/>
      <c r="AG41" s="96"/>
      <c r="AH41" s="96"/>
      <c r="AI41" s="52"/>
      <c r="AJ41" s="52"/>
      <c r="AK41" s="52"/>
      <c r="AL41" s="52"/>
      <c r="AM41" s="101"/>
      <c r="AN41" s="56"/>
      <c r="AO41" s="62"/>
      <c r="AP41" s="60" t="s">
        <v>40</v>
      </c>
      <c r="AQ41" s="36"/>
      <c r="AR41" s="36"/>
      <c r="AS41" s="36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  <c r="BM41" s="37"/>
      <c r="BN41" s="37"/>
      <c r="BO41" s="37"/>
      <c r="BP41" s="37"/>
      <c r="BQ41" s="37"/>
      <c r="BR41" s="37"/>
      <c r="BS41" s="37"/>
      <c r="BT41" s="37"/>
      <c r="BU41" s="37"/>
      <c r="BV41" s="37"/>
      <c r="BW41" s="37"/>
      <c r="BX41" s="37"/>
      <c r="BY41" s="37"/>
      <c r="BZ41" s="37"/>
      <c r="CA41" s="37"/>
      <c r="CB41" s="37"/>
      <c r="CC41" s="37"/>
      <c r="CD41" s="37"/>
      <c r="CE41" s="37"/>
      <c r="CF41" s="37"/>
      <c r="CG41" s="37"/>
      <c r="CH41" s="37"/>
      <c r="CI41" s="37"/>
      <c r="CJ41" s="37"/>
      <c r="CK41" s="37"/>
      <c r="CL41" s="37"/>
      <c r="CM41" s="37"/>
      <c r="CN41" s="37"/>
      <c r="CO41" s="37"/>
      <c r="CP41" s="37"/>
      <c r="CQ41" s="37"/>
      <c r="CR41" s="37"/>
      <c r="CS41" s="37"/>
      <c r="CT41" s="37"/>
      <c r="CU41" s="37"/>
      <c r="CV41" s="37"/>
      <c r="CW41" s="37"/>
      <c r="CX41" s="37"/>
      <c r="CY41" s="37"/>
      <c r="CZ41" s="37"/>
      <c r="DA41" s="37"/>
      <c r="DB41" s="37"/>
      <c r="DC41" s="37"/>
      <c r="DD41" s="37"/>
      <c r="DE41" s="37"/>
      <c r="DF41" s="37"/>
      <c r="DG41" s="37"/>
      <c r="DH41" s="37"/>
      <c r="DI41" s="37"/>
      <c r="DJ41" s="37"/>
      <c r="DK41" s="37"/>
      <c r="DL41" s="37"/>
      <c r="DM41" s="37"/>
      <c r="DN41" s="37"/>
      <c r="DO41" s="37"/>
      <c r="DP41" s="37"/>
      <c r="DQ41" s="37"/>
      <c r="DR41" s="37"/>
      <c r="DS41" s="37"/>
      <c r="DT41" s="37"/>
      <c r="DU41" s="37"/>
      <c r="DV41" s="37"/>
      <c r="DW41" s="37"/>
      <c r="DX41" s="37"/>
      <c r="DY41" s="37"/>
      <c r="DZ41" s="37"/>
      <c r="EA41" s="37"/>
      <c r="EB41" s="37"/>
      <c r="EC41" s="37"/>
      <c r="ED41" s="37"/>
      <c r="EE41" s="37"/>
      <c r="EF41" s="37"/>
      <c r="EG41" s="37"/>
      <c r="EH41" s="37"/>
      <c r="EI41" s="37"/>
      <c r="EJ41" s="37"/>
      <c r="EK41" s="37"/>
      <c r="EL41" s="37"/>
      <c r="EM41" s="37"/>
      <c r="EN41" s="37"/>
      <c r="EO41" s="37"/>
      <c r="EP41" s="37"/>
      <c r="EQ41" s="37"/>
      <c r="ER41" s="37"/>
    </row>
    <row r="42" spans="1:148" s="38" customFormat="1" ht="36" customHeight="1">
      <c r="A42" s="46">
        <v>34</v>
      </c>
      <c r="B42" s="41" t="s">
        <v>75</v>
      </c>
      <c r="C42" s="7" t="s">
        <v>37</v>
      </c>
      <c r="D42" s="68"/>
      <c r="E42" s="42">
        <v>3000</v>
      </c>
      <c r="F42" s="99"/>
      <c r="G42" s="102"/>
      <c r="H42" s="67">
        <v>3027600</v>
      </c>
      <c r="I42" s="55"/>
      <c r="J42" s="55"/>
      <c r="K42" s="52"/>
      <c r="L42" s="52"/>
      <c r="M42" s="52"/>
      <c r="N42" s="52"/>
      <c r="O42" s="103"/>
      <c r="P42" s="103"/>
      <c r="Q42" s="52"/>
      <c r="R42" s="103"/>
      <c r="S42" s="103"/>
      <c r="T42" s="52"/>
      <c r="U42" s="55">
        <f t="shared" si="8"/>
        <v>2250000</v>
      </c>
      <c r="V42" s="55">
        <f t="shared" si="9"/>
        <v>450000</v>
      </c>
      <c r="W42" s="55">
        <v>2700000</v>
      </c>
      <c r="X42" s="103"/>
      <c r="Y42" s="103"/>
      <c r="Z42" s="52"/>
      <c r="AA42" s="103"/>
      <c r="AB42" s="104"/>
      <c r="AC42" s="73"/>
      <c r="AD42" s="55"/>
      <c r="AE42" s="55"/>
      <c r="AF42" s="52"/>
      <c r="AG42" s="96"/>
      <c r="AH42" s="96"/>
      <c r="AI42" s="52"/>
      <c r="AJ42" s="52"/>
      <c r="AK42" s="52"/>
      <c r="AL42" s="52"/>
      <c r="AM42" s="101"/>
      <c r="AN42" s="56"/>
      <c r="AO42" s="62"/>
      <c r="AP42" s="60" t="s">
        <v>40</v>
      </c>
      <c r="AQ42" s="36"/>
      <c r="AR42" s="36"/>
      <c r="AS42" s="36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  <c r="CT42" s="37"/>
      <c r="CU42" s="37"/>
      <c r="CV42" s="37"/>
      <c r="CW42" s="37"/>
      <c r="CX42" s="37"/>
      <c r="CY42" s="37"/>
      <c r="CZ42" s="37"/>
      <c r="DA42" s="37"/>
      <c r="DB42" s="37"/>
      <c r="DC42" s="37"/>
      <c r="DD42" s="37"/>
      <c r="DE42" s="37"/>
      <c r="DF42" s="37"/>
      <c r="DG42" s="37"/>
      <c r="DH42" s="37"/>
      <c r="DI42" s="37"/>
      <c r="DJ42" s="37"/>
      <c r="DK42" s="37"/>
      <c r="DL42" s="37"/>
      <c r="DM42" s="37"/>
      <c r="DN42" s="37"/>
      <c r="DO42" s="37"/>
      <c r="DP42" s="37"/>
      <c r="DQ42" s="37"/>
      <c r="DR42" s="37"/>
      <c r="DS42" s="37"/>
      <c r="DT42" s="37"/>
      <c r="DU42" s="37"/>
      <c r="DV42" s="37"/>
      <c r="DW42" s="37"/>
      <c r="DX42" s="37"/>
      <c r="DY42" s="37"/>
      <c r="DZ42" s="37"/>
      <c r="EA42" s="37"/>
      <c r="EB42" s="37"/>
      <c r="EC42" s="37"/>
      <c r="ED42" s="37"/>
      <c r="EE42" s="37"/>
      <c r="EF42" s="37"/>
      <c r="EG42" s="37"/>
      <c r="EH42" s="37"/>
      <c r="EI42" s="37"/>
      <c r="EJ42" s="37"/>
      <c r="EK42" s="37"/>
      <c r="EL42" s="37"/>
      <c r="EM42" s="37"/>
      <c r="EN42" s="37"/>
      <c r="EO42" s="37"/>
      <c r="EP42" s="37"/>
      <c r="EQ42" s="37"/>
      <c r="ER42" s="37"/>
    </row>
    <row r="43" spans="1:148" s="38" customFormat="1" ht="35.25" customHeight="1">
      <c r="A43" s="46">
        <v>35</v>
      </c>
      <c r="B43" s="41" t="s">
        <v>76</v>
      </c>
      <c r="C43" s="7" t="s">
        <v>0</v>
      </c>
      <c r="D43" s="47"/>
      <c r="E43" s="42">
        <v>2700</v>
      </c>
      <c r="F43" s="105"/>
      <c r="G43" s="106"/>
      <c r="H43" s="67">
        <v>1267920</v>
      </c>
      <c r="I43" s="55"/>
      <c r="J43" s="55"/>
      <c r="K43" s="52"/>
      <c r="L43" s="52"/>
      <c r="M43" s="52"/>
      <c r="N43" s="52"/>
      <c r="O43" s="96"/>
      <c r="P43" s="96"/>
      <c r="Q43" s="52"/>
      <c r="R43" s="50"/>
      <c r="S43" s="66"/>
      <c r="T43" s="52"/>
      <c r="U43" s="96"/>
      <c r="V43" s="96"/>
      <c r="W43" s="52"/>
      <c r="X43" s="96"/>
      <c r="Y43" s="96"/>
      <c r="Z43" s="52"/>
      <c r="AA43" s="70">
        <f t="shared" ref="AA43:AA46" si="10">AC43/1.2</f>
        <v>483333.33333333337</v>
      </c>
      <c r="AB43" s="71">
        <f t="shared" ref="AB43:AB46" si="11">AC43-AA43</f>
        <v>96666.666666666628</v>
      </c>
      <c r="AC43" s="75">
        <v>580000</v>
      </c>
      <c r="AD43" s="55"/>
      <c r="AE43" s="55"/>
      <c r="AF43" s="52"/>
      <c r="AG43" s="96"/>
      <c r="AH43" s="96"/>
      <c r="AI43" s="52"/>
      <c r="AJ43" s="52"/>
      <c r="AK43" s="52"/>
      <c r="AL43" s="52"/>
      <c r="AM43" s="101"/>
      <c r="AN43" s="56"/>
      <c r="AO43" s="62"/>
      <c r="AP43" s="60" t="s">
        <v>35</v>
      </c>
      <c r="AQ43" s="36"/>
      <c r="AR43" s="36"/>
      <c r="AS43" s="36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37"/>
      <c r="CD43" s="37"/>
      <c r="CE43" s="37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37"/>
      <c r="DM43" s="37"/>
      <c r="DN43" s="37"/>
      <c r="DO43" s="37"/>
      <c r="DP43" s="37"/>
      <c r="DQ43" s="37"/>
      <c r="DR43" s="37"/>
      <c r="DS43" s="37"/>
      <c r="DT43" s="37"/>
      <c r="DU43" s="37"/>
      <c r="DV43" s="37"/>
      <c r="DW43" s="37"/>
      <c r="DX43" s="37"/>
      <c r="DY43" s="37"/>
      <c r="DZ43" s="37"/>
      <c r="EA43" s="37"/>
      <c r="EB43" s="37"/>
      <c r="EC43" s="37"/>
      <c r="ED43" s="37"/>
      <c r="EE43" s="37"/>
      <c r="EF43" s="37"/>
      <c r="EG43" s="37"/>
      <c r="EH43" s="37"/>
      <c r="EI43" s="37"/>
      <c r="EJ43" s="37"/>
      <c r="EK43" s="37"/>
      <c r="EL43" s="37"/>
      <c r="EM43" s="37"/>
      <c r="EN43" s="37"/>
      <c r="EO43" s="37"/>
      <c r="EP43" s="37"/>
      <c r="EQ43" s="37"/>
      <c r="ER43" s="37"/>
    </row>
    <row r="44" spans="1:148" s="38" customFormat="1" ht="43.5" customHeight="1">
      <c r="A44" s="46">
        <v>36</v>
      </c>
      <c r="B44" s="41" t="s">
        <v>76</v>
      </c>
      <c r="C44" s="7" t="s">
        <v>0</v>
      </c>
      <c r="D44" s="47"/>
      <c r="E44" s="42">
        <v>10000</v>
      </c>
      <c r="F44" s="105"/>
      <c r="G44" s="106"/>
      <c r="H44" s="67">
        <v>3080000</v>
      </c>
      <c r="I44" s="55"/>
      <c r="J44" s="55"/>
      <c r="K44" s="52"/>
      <c r="L44" s="52"/>
      <c r="M44" s="52"/>
      <c r="N44" s="52"/>
      <c r="O44" s="56"/>
      <c r="P44" s="81"/>
      <c r="Q44" s="52"/>
      <c r="R44" s="50"/>
      <c r="S44" s="66"/>
      <c r="T44" s="52"/>
      <c r="U44" s="55">
        <f>W44/1.2</f>
        <v>1250000</v>
      </c>
      <c r="V44" s="55">
        <f>W44-U44</f>
        <v>250000</v>
      </c>
      <c r="W44" s="55">
        <v>1500000</v>
      </c>
      <c r="X44" s="96"/>
      <c r="Y44" s="96"/>
      <c r="Z44" s="52"/>
      <c r="AA44" s="70">
        <f t="shared" si="10"/>
        <v>1325000</v>
      </c>
      <c r="AB44" s="71">
        <f t="shared" si="11"/>
        <v>265000</v>
      </c>
      <c r="AC44" s="75">
        <v>1590000</v>
      </c>
      <c r="AD44" s="55"/>
      <c r="AE44" s="55"/>
      <c r="AF44" s="52"/>
      <c r="AG44" s="56"/>
      <c r="AH44" s="56"/>
      <c r="AI44" s="52"/>
      <c r="AJ44" s="52"/>
      <c r="AK44" s="52"/>
      <c r="AL44" s="52"/>
      <c r="AM44" s="69"/>
      <c r="AN44" s="55"/>
      <c r="AO44" s="62"/>
      <c r="AP44" s="60" t="s">
        <v>40</v>
      </c>
      <c r="AQ44" s="36"/>
      <c r="AR44" s="36"/>
      <c r="AS44" s="36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7"/>
      <c r="BO44" s="37"/>
      <c r="BP44" s="37"/>
      <c r="BQ44" s="37"/>
      <c r="BR44" s="37"/>
      <c r="BS44" s="37"/>
      <c r="BT44" s="37"/>
      <c r="BU44" s="37"/>
      <c r="BV44" s="37"/>
      <c r="BW44" s="37"/>
      <c r="BX44" s="37"/>
      <c r="BY44" s="37"/>
      <c r="BZ44" s="37"/>
      <c r="CA44" s="37"/>
      <c r="CB44" s="37"/>
      <c r="CC44" s="37"/>
      <c r="CD44" s="37"/>
      <c r="CE44" s="37"/>
      <c r="CF44" s="37"/>
      <c r="CG44" s="37"/>
      <c r="CH44" s="37"/>
      <c r="CI44" s="37"/>
      <c r="CJ44" s="37"/>
      <c r="CK44" s="37"/>
      <c r="CL44" s="37"/>
      <c r="CM44" s="37"/>
      <c r="CN44" s="37"/>
      <c r="CO44" s="37"/>
      <c r="CP44" s="37"/>
      <c r="CQ44" s="37"/>
      <c r="CR44" s="37"/>
      <c r="CS44" s="37"/>
      <c r="CT44" s="37"/>
      <c r="CU44" s="37"/>
      <c r="CV44" s="37"/>
      <c r="CW44" s="37"/>
      <c r="CX44" s="37"/>
      <c r="CY44" s="37"/>
      <c r="CZ44" s="37"/>
      <c r="DA44" s="37"/>
      <c r="DB44" s="37"/>
      <c r="DC44" s="37"/>
      <c r="DD44" s="37"/>
      <c r="DE44" s="37"/>
      <c r="DF44" s="37"/>
      <c r="DG44" s="37"/>
      <c r="DH44" s="37"/>
      <c r="DI44" s="37"/>
      <c r="DJ44" s="37"/>
      <c r="DK44" s="37"/>
      <c r="DL44" s="37"/>
      <c r="DM44" s="37"/>
      <c r="DN44" s="37"/>
      <c r="DO44" s="37"/>
      <c r="DP44" s="37"/>
      <c r="DQ44" s="37"/>
      <c r="DR44" s="37"/>
      <c r="DS44" s="37"/>
      <c r="DT44" s="37"/>
      <c r="DU44" s="37"/>
      <c r="DV44" s="37"/>
      <c r="DW44" s="37"/>
      <c r="DX44" s="37"/>
      <c r="DY44" s="37"/>
      <c r="DZ44" s="37"/>
      <c r="EA44" s="37"/>
      <c r="EB44" s="37"/>
      <c r="EC44" s="37"/>
      <c r="ED44" s="37"/>
      <c r="EE44" s="37"/>
      <c r="EF44" s="37"/>
      <c r="EG44" s="37"/>
      <c r="EH44" s="37"/>
      <c r="EI44" s="37"/>
      <c r="EJ44" s="37"/>
      <c r="EK44" s="37"/>
      <c r="EL44" s="37"/>
      <c r="EM44" s="37"/>
      <c r="EN44" s="37"/>
      <c r="EO44" s="37"/>
      <c r="EP44" s="37"/>
      <c r="EQ44" s="37"/>
      <c r="ER44" s="37"/>
    </row>
    <row r="45" spans="1:148" s="38" customFormat="1" ht="41.25" customHeight="1">
      <c r="A45" s="46">
        <v>37</v>
      </c>
      <c r="B45" s="41" t="s">
        <v>77</v>
      </c>
      <c r="C45" s="7" t="s">
        <v>0</v>
      </c>
      <c r="D45" s="47"/>
      <c r="E45" s="7">
        <v>50</v>
      </c>
      <c r="F45" s="105"/>
      <c r="G45" s="106"/>
      <c r="H45" s="67">
        <v>54680</v>
      </c>
      <c r="I45" s="55"/>
      <c r="J45" s="55"/>
      <c r="K45" s="52"/>
      <c r="L45" s="52"/>
      <c r="M45" s="52"/>
      <c r="N45" s="52"/>
      <c r="O45" s="75"/>
      <c r="P45" s="75"/>
      <c r="Q45" s="52"/>
      <c r="R45" s="73"/>
      <c r="S45" s="66"/>
      <c r="T45" s="52"/>
      <c r="U45" s="107"/>
      <c r="V45" s="96"/>
      <c r="W45" s="52"/>
      <c r="X45" s="107"/>
      <c r="Y45" s="96"/>
      <c r="Z45" s="52"/>
      <c r="AA45" s="56">
        <f t="shared" si="10"/>
        <v>40825</v>
      </c>
      <c r="AB45" s="71">
        <f t="shared" si="11"/>
        <v>8165</v>
      </c>
      <c r="AC45" s="75">
        <v>48990</v>
      </c>
      <c r="AD45" s="55"/>
      <c r="AE45" s="55"/>
      <c r="AF45" s="52"/>
      <c r="AG45" s="56"/>
      <c r="AH45" s="56"/>
      <c r="AI45" s="52"/>
      <c r="AJ45" s="52"/>
      <c r="AK45" s="52"/>
      <c r="AL45" s="52"/>
      <c r="AM45" s="101"/>
      <c r="AN45" s="56"/>
      <c r="AO45" s="62"/>
      <c r="AP45" s="60" t="s">
        <v>35</v>
      </c>
      <c r="AQ45" s="36"/>
      <c r="AR45" s="36"/>
      <c r="AS45" s="36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  <c r="BM45" s="37"/>
      <c r="BN45" s="37"/>
      <c r="BO45" s="37"/>
      <c r="BP45" s="37"/>
      <c r="BQ45" s="37"/>
      <c r="BR45" s="37"/>
      <c r="BS45" s="37"/>
      <c r="BT45" s="37"/>
      <c r="BU45" s="37"/>
      <c r="BV45" s="37"/>
      <c r="BW45" s="37"/>
      <c r="BX45" s="37"/>
      <c r="BY45" s="37"/>
      <c r="BZ45" s="37"/>
      <c r="CA45" s="37"/>
      <c r="CB45" s="37"/>
      <c r="CC45" s="37"/>
      <c r="CD45" s="37"/>
      <c r="CE45" s="37"/>
      <c r="CF45" s="37"/>
      <c r="CG45" s="37"/>
      <c r="CH45" s="37"/>
      <c r="CI45" s="37"/>
      <c r="CJ45" s="37"/>
      <c r="CK45" s="37"/>
      <c r="CL45" s="37"/>
      <c r="CM45" s="37"/>
      <c r="CN45" s="37"/>
      <c r="CO45" s="37"/>
      <c r="CP45" s="37"/>
      <c r="CQ45" s="37"/>
      <c r="CR45" s="37"/>
      <c r="CS45" s="37"/>
      <c r="CT45" s="37"/>
      <c r="CU45" s="37"/>
      <c r="CV45" s="37"/>
      <c r="CW45" s="37"/>
      <c r="CX45" s="37"/>
      <c r="CY45" s="37"/>
      <c r="CZ45" s="37"/>
      <c r="DA45" s="37"/>
      <c r="DB45" s="37"/>
      <c r="DC45" s="37"/>
      <c r="DD45" s="37"/>
      <c r="DE45" s="37"/>
      <c r="DF45" s="37"/>
      <c r="DG45" s="37"/>
      <c r="DH45" s="37"/>
      <c r="DI45" s="37"/>
      <c r="DJ45" s="37"/>
      <c r="DK45" s="37"/>
      <c r="DL45" s="37"/>
      <c r="DM45" s="37"/>
      <c r="DN45" s="37"/>
      <c r="DO45" s="37"/>
      <c r="DP45" s="37"/>
      <c r="DQ45" s="37"/>
      <c r="DR45" s="37"/>
      <c r="DS45" s="37"/>
      <c r="DT45" s="37"/>
      <c r="DU45" s="37"/>
      <c r="DV45" s="37"/>
      <c r="DW45" s="37"/>
      <c r="DX45" s="37"/>
      <c r="DY45" s="37"/>
      <c r="DZ45" s="37"/>
      <c r="EA45" s="37"/>
      <c r="EB45" s="37"/>
      <c r="EC45" s="37"/>
      <c r="ED45" s="37"/>
      <c r="EE45" s="37"/>
      <c r="EF45" s="37"/>
      <c r="EG45" s="37"/>
      <c r="EH45" s="37"/>
      <c r="EI45" s="37"/>
      <c r="EJ45" s="37"/>
      <c r="EK45" s="37"/>
      <c r="EL45" s="37"/>
      <c r="EM45" s="37"/>
      <c r="EN45" s="37"/>
      <c r="EO45" s="37"/>
      <c r="EP45" s="37"/>
      <c r="EQ45" s="37"/>
      <c r="ER45" s="37"/>
    </row>
    <row r="46" spans="1:148" s="38" customFormat="1" ht="33" customHeight="1">
      <c r="A46" s="46">
        <v>38</v>
      </c>
      <c r="B46" s="41" t="s">
        <v>78</v>
      </c>
      <c r="C46" s="7" t="s">
        <v>0</v>
      </c>
      <c r="D46" s="68"/>
      <c r="E46" s="42">
        <v>1500</v>
      </c>
      <c r="F46" s="105"/>
      <c r="G46" s="106"/>
      <c r="H46" s="67">
        <v>315000</v>
      </c>
      <c r="I46" s="55"/>
      <c r="J46" s="55"/>
      <c r="K46" s="52"/>
      <c r="L46" s="52"/>
      <c r="M46" s="52"/>
      <c r="N46" s="52"/>
      <c r="O46" s="55"/>
      <c r="P46" s="55"/>
      <c r="Q46" s="52"/>
      <c r="R46" s="96"/>
      <c r="S46" s="96"/>
      <c r="T46" s="52"/>
      <c r="U46" s="55">
        <f>W46/1.2</f>
        <v>195000</v>
      </c>
      <c r="V46" s="55">
        <f>W46-U46</f>
        <v>39000</v>
      </c>
      <c r="W46" s="55">
        <v>234000</v>
      </c>
      <c r="X46" s="96"/>
      <c r="Y46" s="96"/>
      <c r="Z46" s="52"/>
      <c r="AA46" s="70">
        <f t="shared" si="10"/>
        <v>209750</v>
      </c>
      <c r="AB46" s="71">
        <f t="shared" si="11"/>
        <v>41950</v>
      </c>
      <c r="AC46" s="75">
        <v>251700</v>
      </c>
      <c r="AD46" s="55"/>
      <c r="AE46" s="55"/>
      <c r="AF46" s="52"/>
      <c r="AG46" s="55"/>
      <c r="AH46" s="55"/>
      <c r="AI46" s="52"/>
      <c r="AJ46" s="55"/>
      <c r="AK46" s="55"/>
      <c r="AL46" s="52"/>
      <c r="AM46" s="101"/>
      <c r="AN46" s="56"/>
      <c r="AO46" s="62"/>
      <c r="AP46" s="60" t="s">
        <v>40</v>
      </c>
      <c r="AQ46" s="36"/>
      <c r="AR46" s="36"/>
      <c r="AS46" s="36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7"/>
      <c r="BZ46" s="37"/>
      <c r="CA46" s="37"/>
      <c r="CB46" s="37"/>
      <c r="CC46" s="37"/>
      <c r="CD46" s="37"/>
      <c r="CE46" s="37"/>
      <c r="CF46" s="37"/>
      <c r="CG46" s="37"/>
      <c r="CH46" s="37"/>
      <c r="CI46" s="37"/>
      <c r="CJ46" s="37"/>
      <c r="CK46" s="37"/>
      <c r="CL46" s="37"/>
      <c r="CM46" s="37"/>
      <c r="CN46" s="37"/>
      <c r="CO46" s="37"/>
      <c r="CP46" s="37"/>
      <c r="CQ46" s="37"/>
      <c r="CR46" s="37"/>
      <c r="CS46" s="37"/>
      <c r="CT46" s="37"/>
      <c r="CU46" s="37"/>
      <c r="CV46" s="37"/>
      <c r="CW46" s="37"/>
      <c r="CX46" s="37"/>
      <c r="CY46" s="37"/>
      <c r="CZ46" s="37"/>
      <c r="DA46" s="37"/>
      <c r="DB46" s="37"/>
      <c r="DC46" s="37"/>
      <c r="DD46" s="37"/>
      <c r="DE46" s="37"/>
      <c r="DF46" s="37"/>
      <c r="DG46" s="37"/>
      <c r="DH46" s="37"/>
      <c r="DI46" s="37"/>
      <c r="DJ46" s="37"/>
      <c r="DK46" s="37"/>
      <c r="DL46" s="37"/>
      <c r="DM46" s="37"/>
      <c r="DN46" s="37"/>
      <c r="DO46" s="37"/>
      <c r="DP46" s="37"/>
      <c r="DQ46" s="37"/>
      <c r="DR46" s="37"/>
      <c r="DS46" s="37"/>
      <c r="DT46" s="37"/>
      <c r="DU46" s="37"/>
      <c r="DV46" s="37"/>
      <c r="DW46" s="37"/>
      <c r="DX46" s="37"/>
      <c r="DY46" s="37"/>
      <c r="DZ46" s="37"/>
      <c r="EA46" s="37"/>
      <c r="EB46" s="37"/>
      <c r="EC46" s="37"/>
      <c r="ED46" s="37"/>
      <c r="EE46" s="37"/>
      <c r="EF46" s="37"/>
      <c r="EG46" s="37"/>
      <c r="EH46" s="37"/>
      <c r="EI46" s="37"/>
      <c r="EJ46" s="37"/>
      <c r="EK46" s="37"/>
      <c r="EL46" s="37"/>
      <c r="EM46" s="37"/>
      <c r="EN46" s="37"/>
      <c r="EO46" s="37"/>
      <c r="EP46" s="37"/>
      <c r="EQ46" s="37"/>
      <c r="ER46" s="37"/>
    </row>
    <row r="47" spans="1:148" s="38" customFormat="1" ht="33" customHeight="1">
      <c r="A47" s="46">
        <v>39</v>
      </c>
      <c r="B47" s="41" t="s">
        <v>79</v>
      </c>
      <c r="C47" s="7" t="s">
        <v>37</v>
      </c>
      <c r="D47" s="47"/>
      <c r="E47" s="7">
        <v>800</v>
      </c>
      <c r="F47" s="105"/>
      <c r="G47" s="106"/>
      <c r="H47" s="67">
        <v>29568</v>
      </c>
      <c r="I47" s="55"/>
      <c r="J47" s="55"/>
      <c r="K47" s="52"/>
      <c r="L47" s="52"/>
      <c r="M47" s="52"/>
      <c r="N47" s="52"/>
      <c r="O47" s="50">
        <f>Q47/1.2</f>
        <v>22826.666666666668</v>
      </c>
      <c r="P47" s="51">
        <f>Q47-O47</f>
        <v>4565.3333333333321</v>
      </c>
      <c r="Q47" s="55">
        <v>27392</v>
      </c>
      <c r="R47" s="56"/>
      <c r="S47" s="57"/>
      <c r="T47" s="52"/>
      <c r="U47" s="96"/>
      <c r="V47" s="96"/>
      <c r="W47" s="52"/>
      <c r="X47" s="96"/>
      <c r="Y47" s="96"/>
      <c r="Z47" s="52"/>
      <c r="AA47" s="96"/>
      <c r="AB47" s="107"/>
      <c r="AC47" s="73"/>
      <c r="AD47" s="55"/>
      <c r="AE47" s="55"/>
      <c r="AF47" s="52"/>
      <c r="AG47" s="55"/>
      <c r="AH47" s="55"/>
      <c r="AI47" s="52"/>
      <c r="AJ47" s="55"/>
      <c r="AK47" s="55"/>
      <c r="AL47" s="52"/>
      <c r="AM47" s="62"/>
      <c r="AN47" s="57"/>
      <c r="AO47" s="62"/>
      <c r="AP47" s="60" t="s">
        <v>32</v>
      </c>
      <c r="AQ47" s="36"/>
      <c r="AR47" s="36"/>
      <c r="AS47" s="36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</row>
    <row r="48" spans="1:148" s="38" customFormat="1" ht="39" customHeight="1">
      <c r="A48" s="46">
        <v>40</v>
      </c>
      <c r="B48" s="41" t="s">
        <v>80</v>
      </c>
      <c r="C48" s="7" t="s">
        <v>37</v>
      </c>
      <c r="D48" s="47"/>
      <c r="E48" s="42">
        <v>2000</v>
      </c>
      <c r="F48" s="105"/>
      <c r="G48" s="106"/>
      <c r="H48" s="67">
        <v>1472000</v>
      </c>
      <c r="I48" s="55"/>
      <c r="J48" s="55"/>
      <c r="K48" s="52"/>
      <c r="L48" s="52"/>
      <c r="M48" s="52"/>
      <c r="N48" s="52"/>
      <c r="O48" s="96"/>
      <c r="P48" s="96"/>
      <c r="Q48" s="52"/>
      <c r="R48" s="73"/>
      <c r="S48" s="51"/>
      <c r="T48" s="52"/>
      <c r="U48" s="96"/>
      <c r="V48" s="96"/>
      <c r="W48" s="52"/>
      <c r="X48" s="56"/>
      <c r="Y48" s="91"/>
      <c r="Z48" s="52"/>
      <c r="AA48" s="96"/>
      <c r="AB48" s="107"/>
      <c r="AC48" s="73"/>
      <c r="AD48" s="55"/>
      <c r="AE48" s="55"/>
      <c r="AF48" s="52"/>
      <c r="AG48" s="55"/>
      <c r="AH48" s="55"/>
      <c r="AI48" s="52"/>
      <c r="AJ48" s="55"/>
      <c r="AK48" s="55"/>
      <c r="AL48" s="52"/>
      <c r="AM48" s="101"/>
      <c r="AN48" s="56"/>
      <c r="AO48" s="62"/>
      <c r="AP48" s="60" t="s">
        <v>44</v>
      </c>
      <c r="AQ48" s="36"/>
      <c r="AR48" s="36"/>
      <c r="AS48" s="36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</row>
    <row r="49" spans="1:148" s="38" customFormat="1" ht="36.75" customHeight="1">
      <c r="A49" s="46">
        <v>41</v>
      </c>
      <c r="B49" s="41" t="s">
        <v>81</v>
      </c>
      <c r="C49" s="7" t="s">
        <v>37</v>
      </c>
      <c r="D49" s="68"/>
      <c r="E49" s="42">
        <v>12000</v>
      </c>
      <c r="F49" s="105"/>
      <c r="G49" s="106"/>
      <c r="H49" s="67">
        <v>563520</v>
      </c>
      <c r="I49" s="55"/>
      <c r="J49" s="55"/>
      <c r="K49" s="52"/>
      <c r="L49" s="52"/>
      <c r="M49" s="52"/>
      <c r="N49" s="52"/>
      <c r="O49" s="56">
        <f>Q49/1.2</f>
        <v>435700</v>
      </c>
      <c r="P49" s="57">
        <f>Q49-O49</f>
        <v>87140</v>
      </c>
      <c r="Q49" s="55">
        <v>522840</v>
      </c>
      <c r="R49" s="73"/>
      <c r="S49" s="51"/>
      <c r="T49" s="52"/>
      <c r="U49" s="96"/>
      <c r="V49" s="96"/>
      <c r="W49" s="52"/>
      <c r="X49" s="56"/>
      <c r="Y49" s="91"/>
      <c r="Z49" s="52"/>
      <c r="AA49" s="96"/>
      <c r="AB49" s="107"/>
      <c r="AC49" s="73"/>
      <c r="AD49" s="55"/>
      <c r="AE49" s="55"/>
      <c r="AF49" s="52"/>
      <c r="AG49" s="96"/>
      <c r="AH49" s="96"/>
      <c r="AI49" s="52"/>
      <c r="AJ49" s="52"/>
      <c r="AK49" s="52"/>
      <c r="AL49" s="52"/>
      <c r="AM49" s="69"/>
      <c r="AN49" s="55"/>
      <c r="AO49" s="62"/>
      <c r="AP49" s="60" t="s">
        <v>32</v>
      </c>
      <c r="AQ49" s="36"/>
      <c r="AR49" s="36"/>
      <c r="AS49" s="36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  <c r="DW49" s="37"/>
      <c r="DX49" s="37"/>
      <c r="DY49" s="37"/>
      <c r="DZ49" s="37"/>
      <c r="EA49" s="37"/>
      <c r="EB49" s="37"/>
      <c r="EC49" s="37"/>
      <c r="ED49" s="37"/>
      <c r="EE49" s="37"/>
      <c r="EF49" s="37"/>
      <c r="EG49" s="37"/>
      <c r="EH49" s="37"/>
      <c r="EI49" s="37"/>
      <c r="EJ49" s="37"/>
      <c r="EK49" s="37"/>
      <c r="EL49" s="37"/>
      <c r="EM49" s="37"/>
      <c r="EN49" s="37"/>
      <c r="EO49" s="37"/>
      <c r="EP49" s="37"/>
      <c r="EQ49" s="37"/>
      <c r="ER49" s="37"/>
    </row>
    <row r="50" spans="1:148" s="38" customFormat="1" ht="31.5" customHeight="1">
      <c r="A50" s="46">
        <v>42</v>
      </c>
      <c r="B50" s="41" t="s">
        <v>82</v>
      </c>
      <c r="C50" s="7" t="s">
        <v>0</v>
      </c>
      <c r="D50" s="47"/>
      <c r="E50" s="7">
        <v>200</v>
      </c>
      <c r="F50" s="105"/>
      <c r="G50" s="106"/>
      <c r="H50" s="67">
        <v>50000</v>
      </c>
      <c r="I50" s="55"/>
      <c r="J50" s="55"/>
      <c r="K50" s="52"/>
      <c r="L50" s="52">
        <f>N50/1.2</f>
        <v>39833.333333333336</v>
      </c>
      <c r="M50" s="52">
        <f>N50-L50</f>
        <v>7966.6666666666642</v>
      </c>
      <c r="N50" s="55">
        <v>47800</v>
      </c>
      <c r="O50" s="96"/>
      <c r="P50" s="96"/>
      <c r="Q50" s="52"/>
      <c r="R50" s="50"/>
      <c r="S50" s="51"/>
      <c r="T50" s="52"/>
      <c r="U50" s="91"/>
      <c r="V50" s="55"/>
      <c r="W50" s="52"/>
      <c r="X50" s="96"/>
      <c r="Y50" s="96"/>
      <c r="Z50" s="52"/>
      <c r="AA50" s="96"/>
      <c r="AB50" s="107"/>
      <c r="AC50" s="73"/>
      <c r="AD50" s="55"/>
      <c r="AE50" s="55"/>
      <c r="AF50" s="52"/>
      <c r="AG50" s="56">
        <f>AI50/1.2</f>
        <v>60000</v>
      </c>
      <c r="AH50" s="56">
        <f>AI50-AG50</f>
        <v>12000</v>
      </c>
      <c r="AI50" s="55">
        <v>72000</v>
      </c>
      <c r="AJ50" s="52"/>
      <c r="AK50" s="52"/>
      <c r="AL50" s="52"/>
      <c r="AM50" s="101"/>
      <c r="AN50" s="56"/>
      <c r="AO50" s="62"/>
      <c r="AP50" s="60" t="s">
        <v>45</v>
      </c>
      <c r="AQ50" s="36"/>
      <c r="AR50" s="36"/>
      <c r="AS50" s="36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7"/>
      <c r="BZ50" s="37"/>
      <c r="CA50" s="37"/>
      <c r="CB50" s="37"/>
      <c r="CC50" s="37"/>
      <c r="CD50" s="37"/>
      <c r="CE50" s="37"/>
      <c r="CF50" s="37"/>
      <c r="CG50" s="37"/>
      <c r="CH50" s="37"/>
      <c r="CI50" s="37"/>
      <c r="CJ50" s="37"/>
      <c r="CK50" s="37"/>
      <c r="CL50" s="37"/>
      <c r="CM50" s="37"/>
      <c r="CN50" s="37"/>
      <c r="CO50" s="37"/>
      <c r="CP50" s="37"/>
      <c r="CQ50" s="37"/>
      <c r="CR50" s="37"/>
      <c r="CS50" s="37"/>
      <c r="CT50" s="37"/>
      <c r="CU50" s="37"/>
      <c r="CV50" s="37"/>
      <c r="CW50" s="37"/>
      <c r="CX50" s="37"/>
      <c r="CY50" s="37"/>
      <c r="CZ50" s="37"/>
      <c r="DA50" s="37"/>
      <c r="DB50" s="37"/>
      <c r="DC50" s="37"/>
      <c r="DD50" s="37"/>
      <c r="DE50" s="37"/>
      <c r="DF50" s="37"/>
      <c r="DG50" s="37"/>
      <c r="DH50" s="37"/>
      <c r="DI50" s="37"/>
      <c r="DJ50" s="37"/>
      <c r="DK50" s="37"/>
      <c r="DL50" s="37"/>
      <c r="DM50" s="37"/>
      <c r="DN50" s="37"/>
      <c r="DO50" s="37"/>
      <c r="DP50" s="37"/>
      <c r="DQ50" s="37"/>
      <c r="DR50" s="37"/>
      <c r="DS50" s="37"/>
      <c r="DT50" s="37"/>
      <c r="DU50" s="37"/>
      <c r="DV50" s="37"/>
      <c r="DW50" s="37"/>
      <c r="DX50" s="37"/>
      <c r="DY50" s="37"/>
      <c r="DZ50" s="37"/>
      <c r="EA50" s="37"/>
      <c r="EB50" s="37"/>
      <c r="EC50" s="37"/>
      <c r="ED50" s="37"/>
      <c r="EE50" s="37"/>
      <c r="EF50" s="37"/>
      <c r="EG50" s="37"/>
      <c r="EH50" s="37"/>
      <c r="EI50" s="37"/>
      <c r="EJ50" s="37"/>
      <c r="EK50" s="37"/>
      <c r="EL50" s="37"/>
      <c r="EM50" s="37"/>
      <c r="EN50" s="37"/>
      <c r="EO50" s="37"/>
      <c r="EP50" s="37"/>
      <c r="EQ50" s="37"/>
      <c r="ER50" s="37"/>
    </row>
    <row r="51" spans="1:148" s="38" customFormat="1" ht="42.75" customHeight="1">
      <c r="A51" s="46">
        <v>43</v>
      </c>
      <c r="B51" s="41" t="s">
        <v>83</v>
      </c>
      <c r="C51" s="7" t="s">
        <v>38</v>
      </c>
      <c r="D51" s="47"/>
      <c r="E51" s="42">
        <v>6000</v>
      </c>
      <c r="F51" s="105"/>
      <c r="G51" s="106"/>
      <c r="H51" s="67">
        <v>960000</v>
      </c>
      <c r="I51" s="55"/>
      <c r="J51" s="55"/>
      <c r="K51" s="52"/>
      <c r="L51" s="52"/>
      <c r="M51" s="52"/>
      <c r="N51" s="52"/>
      <c r="O51" s="56"/>
      <c r="P51" s="57"/>
      <c r="Q51" s="52"/>
      <c r="R51" s="73"/>
      <c r="S51" s="51"/>
      <c r="T51" s="52"/>
      <c r="U51" s="96"/>
      <c r="V51" s="96"/>
      <c r="W51" s="52"/>
      <c r="X51" s="56"/>
      <c r="Y51" s="91"/>
      <c r="Z51" s="52"/>
      <c r="AA51" s="96"/>
      <c r="AB51" s="107"/>
      <c r="AC51" s="73"/>
      <c r="AD51" s="55"/>
      <c r="AE51" s="55"/>
      <c r="AF51" s="52"/>
      <c r="AG51" s="56"/>
      <c r="AH51" s="56"/>
      <c r="AI51" s="52"/>
      <c r="AJ51" s="52"/>
      <c r="AK51" s="52"/>
      <c r="AL51" s="52"/>
      <c r="AM51" s="62">
        <f t="shared" ref="AM51:AM52" si="12">AO51/1.2</f>
        <v>665000</v>
      </c>
      <c r="AN51" s="57">
        <f t="shared" ref="AN51:AN52" si="13">AO51-AM51</f>
        <v>133000</v>
      </c>
      <c r="AO51" s="62">
        <v>798000</v>
      </c>
      <c r="AP51" s="60" t="s">
        <v>36</v>
      </c>
      <c r="AQ51" s="36"/>
      <c r="AR51" s="36"/>
      <c r="AS51" s="36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</row>
    <row r="52" spans="1:148" s="38" customFormat="1" ht="31.5" customHeight="1">
      <c r="A52" s="46">
        <v>44</v>
      </c>
      <c r="B52" s="41" t="s">
        <v>84</v>
      </c>
      <c r="C52" s="7" t="s">
        <v>38</v>
      </c>
      <c r="D52" s="47"/>
      <c r="E52" s="42">
        <v>1500</v>
      </c>
      <c r="F52" s="105"/>
      <c r="G52" s="106"/>
      <c r="H52" s="64">
        <v>569040</v>
      </c>
      <c r="I52" s="55">
        <f>K52/1.2</f>
        <v>498500</v>
      </c>
      <c r="J52" s="55">
        <f>K52-I52</f>
        <v>99700</v>
      </c>
      <c r="K52" s="55">
        <v>598200</v>
      </c>
      <c r="L52" s="52"/>
      <c r="M52" s="52"/>
      <c r="N52" s="52"/>
      <c r="O52" s="96"/>
      <c r="P52" s="96"/>
      <c r="Q52" s="52"/>
      <c r="R52" s="73"/>
      <c r="S52" s="51"/>
      <c r="T52" s="52"/>
      <c r="U52" s="55"/>
      <c r="V52" s="55"/>
      <c r="W52" s="52"/>
      <c r="X52" s="96"/>
      <c r="Y52" s="96"/>
      <c r="Z52" s="52"/>
      <c r="AA52" s="96"/>
      <c r="AB52" s="107"/>
      <c r="AC52" s="73"/>
      <c r="AD52" s="55"/>
      <c r="AE52" s="55"/>
      <c r="AF52" s="52"/>
      <c r="AG52" s="56"/>
      <c r="AH52" s="56"/>
      <c r="AI52" s="52"/>
      <c r="AJ52" s="52"/>
      <c r="AK52" s="52"/>
      <c r="AL52" s="52"/>
      <c r="AM52" s="62">
        <f t="shared" si="12"/>
        <v>498750</v>
      </c>
      <c r="AN52" s="57">
        <f t="shared" si="13"/>
        <v>99750</v>
      </c>
      <c r="AO52" s="65">
        <v>598500</v>
      </c>
      <c r="AP52" s="60" t="s">
        <v>128</v>
      </c>
      <c r="AQ52" s="36"/>
      <c r="AR52" s="36"/>
      <c r="AS52" s="36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</row>
    <row r="53" spans="1:148" s="38" customFormat="1" ht="33" customHeight="1">
      <c r="A53" s="46">
        <v>45</v>
      </c>
      <c r="B53" s="41" t="s">
        <v>85</v>
      </c>
      <c r="C53" s="7" t="s">
        <v>39</v>
      </c>
      <c r="D53" s="68"/>
      <c r="E53" s="7">
        <v>100</v>
      </c>
      <c r="F53" s="105"/>
      <c r="G53" s="106"/>
      <c r="H53" s="43">
        <v>230480</v>
      </c>
      <c r="I53" s="96"/>
      <c r="J53" s="96"/>
      <c r="K53" s="52"/>
      <c r="L53" s="52"/>
      <c r="M53" s="52"/>
      <c r="N53" s="52"/>
      <c r="O53" s="96"/>
      <c r="P53" s="96"/>
      <c r="Q53" s="52"/>
      <c r="R53" s="73"/>
      <c r="S53" s="51"/>
      <c r="T53" s="52"/>
      <c r="U53" s="96"/>
      <c r="V53" s="96"/>
      <c r="W53" s="52"/>
      <c r="X53" s="96"/>
      <c r="Y53" s="96"/>
      <c r="Z53" s="52"/>
      <c r="AA53" s="96"/>
      <c r="AB53" s="107"/>
      <c r="AC53" s="73"/>
      <c r="AD53" s="55"/>
      <c r="AE53" s="55"/>
      <c r="AF53" s="52"/>
      <c r="AG53" s="96"/>
      <c r="AH53" s="96"/>
      <c r="AI53" s="52"/>
      <c r="AJ53" s="52"/>
      <c r="AK53" s="52"/>
      <c r="AL53" s="52"/>
      <c r="AM53" s="101"/>
      <c r="AN53" s="96"/>
      <c r="AO53" s="63"/>
      <c r="AP53" s="60" t="s">
        <v>44</v>
      </c>
      <c r="AQ53" s="36"/>
      <c r="AR53" s="36"/>
      <c r="AS53" s="36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  <c r="DM53" s="37"/>
      <c r="DN53" s="37"/>
      <c r="DO53" s="37"/>
      <c r="DP53" s="37"/>
      <c r="DQ53" s="37"/>
      <c r="DR53" s="37"/>
      <c r="DS53" s="37"/>
      <c r="DT53" s="37"/>
      <c r="DU53" s="37"/>
      <c r="DV53" s="37"/>
      <c r="DW53" s="37"/>
      <c r="DX53" s="37"/>
      <c r="DY53" s="37"/>
      <c r="DZ53" s="37"/>
      <c r="EA53" s="37"/>
      <c r="EB53" s="37"/>
      <c r="EC53" s="37"/>
      <c r="ED53" s="37"/>
      <c r="EE53" s="37"/>
      <c r="EF53" s="37"/>
      <c r="EG53" s="37"/>
      <c r="EH53" s="37"/>
      <c r="EI53" s="37"/>
      <c r="EJ53" s="37"/>
      <c r="EK53" s="37"/>
      <c r="EL53" s="37"/>
      <c r="EM53" s="37"/>
      <c r="EN53" s="37"/>
      <c r="EO53" s="37"/>
      <c r="EP53" s="37"/>
      <c r="EQ53" s="37"/>
      <c r="ER53" s="37"/>
    </row>
    <row r="54" spans="1:148" s="38" customFormat="1" ht="36.75" customHeight="1">
      <c r="A54" s="46">
        <v>46</v>
      </c>
      <c r="B54" s="41" t="s">
        <v>86</v>
      </c>
      <c r="C54" s="7" t="s">
        <v>37</v>
      </c>
      <c r="D54" s="47"/>
      <c r="E54" s="7">
        <v>100</v>
      </c>
      <c r="F54" s="105"/>
      <c r="G54" s="106"/>
      <c r="H54" s="43">
        <v>442320</v>
      </c>
      <c r="I54" s="96"/>
      <c r="J54" s="96"/>
      <c r="K54" s="52"/>
      <c r="L54" s="55"/>
      <c r="M54" s="55"/>
      <c r="N54" s="52"/>
      <c r="O54" s="96"/>
      <c r="P54" s="96"/>
      <c r="Q54" s="52"/>
      <c r="R54" s="107"/>
      <c r="S54" s="107"/>
      <c r="T54" s="52"/>
      <c r="U54" s="55">
        <f>W54/1.2</f>
        <v>330000</v>
      </c>
      <c r="V54" s="55">
        <f>W54-U54</f>
        <v>66000</v>
      </c>
      <c r="W54" s="55">
        <v>396000</v>
      </c>
      <c r="X54" s="96"/>
      <c r="Y54" s="96"/>
      <c r="Z54" s="52"/>
      <c r="AA54" s="96"/>
      <c r="AB54" s="107"/>
      <c r="AC54" s="73"/>
      <c r="AD54" s="55"/>
      <c r="AE54" s="55"/>
      <c r="AF54" s="52"/>
      <c r="AG54" s="96"/>
      <c r="AH54" s="52"/>
      <c r="AI54" s="52"/>
      <c r="AJ54" s="96"/>
      <c r="AK54" s="96"/>
      <c r="AL54" s="52"/>
      <c r="AM54" s="101"/>
      <c r="AN54" s="96"/>
      <c r="AO54" s="63"/>
      <c r="AP54" s="60" t="s">
        <v>40</v>
      </c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7"/>
      <c r="EA54" s="37"/>
      <c r="EB54" s="37"/>
      <c r="EC54" s="37"/>
      <c r="ED54" s="37"/>
      <c r="EE54" s="37"/>
      <c r="EF54" s="37"/>
      <c r="EG54" s="37"/>
      <c r="EH54" s="37"/>
      <c r="EI54" s="37"/>
      <c r="EJ54" s="37"/>
      <c r="EK54" s="37"/>
      <c r="EL54" s="37"/>
      <c r="EM54" s="37"/>
      <c r="EN54" s="37"/>
      <c r="EO54" s="37"/>
      <c r="EP54" s="37"/>
      <c r="EQ54" s="37"/>
      <c r="ER54" s="37"/>
    </row>
    <row r="55" spans="1:148" s="38" customFormat="1" ht="25.5" customHeight="1">
      <c r="A55" s="46">
        <v>47</v>
      </c>
      <c r="B55" s="41" t="s">
        <v>87</v>
      </c>
      <c r="C55" s="7" t="s">
        <v>37</v>
      </c>
      <c r="D55" s="47"/>
      <c r="E55" s="7">
        <v>50</v>
      </c>
      <c r="F55" s="105"/>
      <c r="G55" s="106"/>
      <c r="H55" s="43">
        <v>224120</v>
      </c>
      <c r="I55" s="50">
        <f>K55/1.2</f>
        <v>192916.66666666669</v>
      </c>
      <c r="J55" s="51">
        <f>K55-I55</f>
        <v>38583.333333333314</v>
      </c>
      <c r="K55" s="55">
        <v>231500</v>
      </c>
      <c r="L55" s="55"/>
      <c r="M55" s="55"/>
      <c r="N55" s="52"/>
      <c r="O55" s="96"/>
      <c r="P55" s="96"/>
      <c r="Q55" s="52"/>
      <c r="R55" s="107"/>
      <c r="S55" s="107"/>
      <c r="T55" s="52"/>
      <c r="U55" s="96"/>
      <c r="V55" s="96"/>
      <c r="W55" s="52"/>
      <c r="X55" s="96"/>
      <c r="Y55" s="96"/>
      <c r="Z55" s="52"/>
      <c r="AA55" s="96"/>
      <c r="AB55" s="107"/>
      <c r="AC55" s="73"/>
      <c r="AD55" s="55"/>
      <c r="AE55" s="55"/>
      <c r="AF55" s="52"/>
      <c r="AG55" s="96"/>
      <c r="AH55" s="96"/>
      <c r="AI55" s="52"/>
      <c r="AJ55" s="96"/>
      <c r="AK55" s="96"/>
      <c r="AL55" s="52"/>
      <c r="AM55" s="101"/>
      <c r="AN55" s="96"/>
      <c r="AO55" s="63"/>
      <c r="AP55" s="60" t="s">
        <v>128</v>
      </c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</row>
    <row r="56" spans="1:148" s="38" customFormat="1" ht="34.5" customHeight="1">
      <c r="A56" s="46">
        <v>48</v>
      </c>
      <c r="B56" s="41" t="s">
        <v>88</v>
      </c>
      <c r="C56" s="7" t="s">
        <v>0</v>
      </c>
      <c r="D56" s="47"/>
      <c r="E56" s="42">
        <v>2000</v>
      </c>
      <c r="F56" s="105"/>
      <c r="G56" s="106"/>
      <c r="H56" s="43">
        <v>1008000</v>
      </c>
      <c r="I56" s="96"/>
      <c r="J56" s="96"/>
      <c r="K56" s="52"/>
      <c r="L56" s="55"/>
      <c r="M56" s="55"/>
      <c r="N56" s="52"/>
      <c r="O56" s="96"/>
      <c r="P56" s="96"/>
      <c r="Q56" s="52"/>
      <c r="R56" s="56"/>
      <c r="S56" s="57"/>
      <c r="T56" s="52"/>
      <c r="U56" s="96"/>
      <c r="V56" s="96"/>
      <c r="W56" s="52"/>
      <c r="X56" s="96"/>
      <c r="Y56" s="96"/>
      <c r="Z56" s="52"/>
      <c r="AA56" s="70">
        <f>AC56/1.2</f>
        <v>766666.66666666674</v>
      </c>
      <c r="AB56" s="71">
        <f>AC56-AA56</f>
        <v>153333.33333333326</v>
      </c>
      <c r="AC56" s="75">
        <v>920000</v>
      </c>
      <c r="AD56" s="55"/>
      <c r="AE56" s="55"/>
      <c r="AF56" s="52"/>
      <c r="AG56" s="96"/>
      <c r="AH56" s="96"/>
      <c r="AI56" s="52"/>
      <c r="AJ56" s="96"/>
      <c r="AK56" s="96"/>
      <c r="AL56" s="52"/>
      <c r="AM56" s="101"/>
      <c r="AN56" s="96"/>
      <c r="AO56" s="63"/>
      <c r="AP56" s="60" t="s">
        <v>35</v>
      </c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7"/>
      <c r="EA56" s="37"/>
      <c r="EB56" s="37"/>
      <c r="EC56" s="37"/>
      <c r="ED56" s="37"/>
      <c r="EE56" s="37"/>
      <c r="EF56" s="37"/>
      <c r="EG56" s="37"/>
      <c r="EH56" s="37"/>
      <c r="EI56" s="37"/>
      <c r="EJ56" s="37"/>
      <c r="EK56" s="37"/>
      <c r="EL56" s="37"/>
      <c r="EM56" s="37"/>
      <c r="EN56" s="37"/>
      <c r="EO56" s="37"/>
      <c r="EP56" s="37"/>
      <c r="EQ56" s="37"/>
      <c r="ER56" s="37"/>
    </row>
    <row r="57" spans="1:148" s="38" customFormat="1" ht="30" customHeight="1">
      <c r="A57" s="46">
        <v>49</v>
      </c>
      <c r="B57" s="41" t="s">
        <v>89</v>
      </c>
      <c r="C57" s="7" t="s">
        <v>37</v>
      </c>
      <c r="D57" s="68"/>
      <c r="E57" s="42">
        <v>40000</v>
      </c>
      <c r="F57" s="105"/>
      <c r="G57" s="106"/>
      <c r="H57" s="43">
        <v>806400</v>
      </c>
      <c r="I57" s="96"/>
      <c r="J57" s="96"/>
      <c r="K57" s="52"/>
      <c r="L57" s="55"/>
      <c r="M57" s="55"/>
      <c r="N57" s="52"/>
      <c r="O57" s="50">
        <f t="shared" ref="O57:O58" si="14">Q57/1.2</f>
        <v>622666.66666666674</v>
      </c>
      <c r="P57" s="51">
        <f t="shared" ref="P57:P58" si="15">Q57-O57</f>
        <v>124533.33333333326</v>
      </c>
      <c r="Q57" s="55">
        <v>747200</v>
      </c>
      <c r="R57" s="107"/>
      <c r="S57" s="107"/>
      <c r="T57" s="52"/>
      <c r="U57" s="96"/>
      <c r="V57" s="96"/>
      <c r="W57" s="52"/>
      <c r="X57" s="96"/>
      <c r="Y57" s="96"/>
      <c r="Z57" s="52"/>
      <c r="AA57" s="96"/>
      <c r="AB57" s="107"/>
      <c r="AC57" s="73"/>
      <c r="AD57" s="55"/>
      <c r="AE57" s="55"/>
      <c r="AF57" s="52"/>
      <c r="AG57" s="96"/>
      <c r="AH57" s="96"/>
      <c r="AI57" s="52"/>
      <c r="AJ57" s="96"/>
      <c r="AK57" s="96"/>
      <c r="AL57" s="52"/>
      <c r="AM57" s="62"/>
      <c r="AN57" s="57"/>
      <c r="AO57" s="63"/>
      <c r="AP57" s="60" t="s">
        <v>32</v>
      </c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</row>
    <row r="58" spans="1:148" s="38" customFormat="1" ht="24.75" customHeight="1">
      <c r="A58" s="46">
        <v>50</v>
      </c>
      <c r="B58" s="41" t="s">
        <v>89</v>
      </c>
      <c r="C58" s="7" t="s">
        <v>37</v>
      </c>
      <c r="D58" s="68"/>
      <c r="E58" s="7">
        <v>500</v>
      </c>
      <c r="F58" s="105"/>
      <c r="G58" s="106"/>
      <c r="H58" s="43">
        <v>29160</v>
      </c>
      <c r="I58" s="96"/>
      <c r="J58" s="96"/>
      <c r="K58" s="52"/>
      <c r="L58" s="55"/>
      <c r="M58" s="55"/>
      <c r="N58" s="52"/>
      <c r="O58" s="50">
        <f t="shared" si="14"/>
        <v>9075</v>
      </c>
      <c r="P58" s="51">
        <f t="shared" si="15"/>
        <v>1815</v>
      </c>
      <c r="Q58" s="55">
        <v>10890</v>
      </c>
      <c r="R58" s="107"/>
      <c r="S58" s="107"/>
      <c r="T58" s="52"/>
      <c r="U58" s="96"/>
      <c r="V58" s="96"/>
      <c r="W58" s="52"/>
      <c r="X58" s="96"/>
      <c r="Y58" s="96"/>
      <c r="Z58" s="52"/>
      <c r="AA58" s="96"/>
      <c r="AB58" s="107"/>
      <c r="AC58" s="73"/>
      <c r="AD58" s="55"/>
      <c r="AE58" s="55"/>
      <c r="AF58" s="52"/>
      <c r="AG58" s="50"/>
      <c r="AH58" s="50"/>
      <c r="AI58" s="52"/>
      <c r="AJ58" s="55"/>
      <c r="AK58" s="55"/>
      <c r="AL58" s="52"/>
      <c r="AM58" s="101"/>
      <c r="AN58" s="96"/>
      <c r="AO58" s="63"/>
      <c r="AP58" s="60" t="s">
        <v>32</v>
      </c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</row>
    <row r="59" spans="1:148" s="38" customFormat="1" ht="143.25" customHeight="1">
      <c r="A59" s="46">
        <v>51</v>
      </c>
      <c r="B59" s="41" t="s">
        <v>69</v>
      </c>
      <c r="C59" s="7" t="s">
        <v>43</v>
      </c>
      <c r="D59" s="68"/>
      <c r="E59" s="7">
        <v>150</v>
      </c>
      <c r="F59" s="105"/>
      <c r="G59" s="106"/>
      <c r="H59" s="43">
        <v>700920</v>
      </c>
      <c r="I59" s="96"/>
      <c r="J59" s="96"/>
      <c r="K59" s="52"/>
      <c r="L59" s="55"/>
      <c r="M59" s="55"/>
      <c r="N59" s="52"/>
      <c r="O59" s="96"/>
      <c r="P59" s="96"/>
      <c r="Q59" s="52"/>
      <c r="R59" s="107"/>
      <c r="S59" s="107"/>
      <c r="T59" s="52"/>
      <c r="U59" s="96"/>
      <c r="V59" s="96"/>
      <c r="W59" s="52"/>
      <c r="X59" s="96"/>
      <c r="Y59" s="96"/>
      <c r="Z59" s="52"/>
      <c r="AA59" s="96"/>
      <c r="AB59" s="107"/>
      <c r="AC59" s="73"/>
      <c r="AD59" s="55"/>
      <c r="AE59" s="55"/>
      <c r="AF59" s="52"/>
      <c r="AG59" s="50"/>
      <c r="AH59" s="50"/>
      <c r="AI59" s="52"/>
      <c r="AJ59" s="52"/>
      <c r="AK59" s="52"/>
      <c r="AL59" s="52"/>
      <c r="AM59" s="101"/>
      <c r="AN59" s="96"/>
      <c r="AO59" s="63"/>
      <c r="AP59" s="60" t="s">
        <v>44</v>
      </c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  <c r="EA59" s="37"/>
      <c r="EB59" s="37"/>
      <c r="EC59" s="37"/>
      <c r="ED59" s="37"/>
      <c r="EE59" s="37"/>
      <c r="EF59" s="37"/>
      <c r="EG59" s="37"/>
      <c r="EH59" s="37"/>
      <c r="EI59" s="37"/>
      <c r="EJ59" s="37"/>
      <c r="EK59" s="37"/>
      <c r="EL59" s="37"/>
      <c r="EM59" s="37"/>
      <c r="EN59" s="37"/>
      <c r="EO59" s="37"/>
      <c r="EP59" s="37"/>
      <c r="EQ59" s="37"/>
      <c r="ER59" s="37"/>
    </row>
    <row r="60" spans="1:148" s="38" customFormat="1" ht="36.75" customHeight="1">
      <c r="A60" s="46">
        <v>52</v>
      </c>
      <c r="B60" s="41" t="s">
        <v>90</v>
      </c>
      <c r="C60" s="7" t="s">
        <v>37</v>
      </c>
      <c r="D60" s="68"/>
      <c r="E60" s="7">
        <v>350</v>
      </c>
      <c r="F60" s="105"/>
      <c r="G60" s="106"/>
      <c r="H60" s="43">
        <v>1037400</v>
      </c>
      <c r="I60" s="96"/>
      <c r="J60" s="96"/>
      <c r="K60" s="52"/>
      <c r="L60" s="55"/>
      <c r="M60" s="55"/>
      <c r="N60" s="52"/>
      <c r="O60" s="96"/>
      <c r="P60" s="96"/>
      <c r="Q60" s="52"/>
      <c r="R60" s="96"/>
      <c r="S60" s="96"/>
      <c r="T60" s="52"/>
      <c r="U60" s="96"/>
      <c r="V60" s="96"/>
      <c r="W60" s="52"/>
      <c r="X60" s="96"/>
      <c r="Y60" s="96"/>
      <c r="Z60" s="52"/>
      <c r="AA60" s="96"/>
      <c r="AB60" s="107"/>
      <c r="AC60" s="73"/>
      <c r="AD60" s="55"/>
      <c r="AE60" s="55"/>
      <c r="AF60" s="52"/>
      <c r="AG60" s="96"/>
      <c r="AH60" s="96"/>
      <c r="AI60" s="52"/>
      <c r="AJ60" s="52"/>
      <c r="AK60" s="52"/>
      <c r="AL60" s="52"/>
      <c r="AM60" s="101"/>
      <c r="AN60" s="96"/>
      <c r="AO60" s="63"/>
      <c r="AP60" s="60" t="s">
        <v>44</v>
      </c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</row>
    <row r="61" spans="1:148" s="38" customFormat="1" ht="42.75" customHeight="1">
      <c r="A61" s="46">
        <v>53</v>
      </c>
      <c r="B61" s="41" t="s">
        <v>91</v>
      </c>
      <c r="C61" s="7" t="s">
        <v>38</v>
      </c>
      <c r="D61" s="68"/>
      <c r="E61" s="7">
        <v>600</v>
      </c>
      <c r="F61" s="105"/>
      <c r="G61" s="106"/>
      <c r="H61" s="43">
        <v>237024</v>
      </c>
      <c r="I61" s="96"/>
      <c r="J61" s="96"/>
      <c r="K61" s="52"/>
      <c r="L61" s="55"/>
      <c r="M61" s="55"/>
      <c r="N61" s="52"/>
      <c r="O61" s="96"/>
      <c r="P61" s="96"/>
      <c r="Q61" s="52"/>
      <c r="R61" s="96"/>
      <c r="S61" s="96"/>
      <c r="T61" s="52"/>
      <c r="U61" s="96"/>
      <c r="V61" s="96"/>
      <c r="W61" s="52"/>
      <c r="X61" s="96"/>
      <c r="Y61" s="96"/>
      <c r="Z61" s="52"/>
      <c r="AA61" s="96"/>
      <c r="AB61" s="107"/>
      <c r="AC61" s="73"/>
      <c r="AD61" s="55"/>
      <c r="AE61" s="55"/>
      <c r="AF61" s="52"/>
      <c r="AG61" s="50"/>
      <c r="AH61" s="50"/>
      <c r="AI61" s="52"/>
      <c r="AJ61" s="52"/>
      <c r="AK61" s="52"/>
      <c r="AL61" s="52"/>
      <c r="AM61" s="101"/>
      <c r="AN61" s="96"/>
      <c r="AO61" s="63"/>
      <c r="AP61" s="60" t="s">
        <v>44</v>
      </c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7"/>
      <c r="EK61" s="37"/>
      <c r="EL61" s="37"/>
      <c r="EM61" s="37"/>
      <c r="EN61" s="37"/>
      <c r="EO61" s="37"/>
      <c r="EP61" s="37"/>
      <c r="EQ61" s="37"/>
      <c r="ER61" s="37"/>
    </row>
    <row r="62" spans="1:148" s="38" customFormat="1" ht="40.5" customHeight="1">
      <c r="A62" s="46">
        <v>54</v>
      </c>
      <c r="B62" s="41" t="s">
        <v>92</v>
      </c>
      <c r="C62" s="7" t="s">
        <v>38</v>
      </c>
      <c r="D62" s="68"/>
      <c r="E62" s="42">
        <v>23000</v>
      </c>
      <c r="F62" s="105"/>
      <c r="G62" s="106"/>
      <c r="H62" s="43">
        <v>851000</v>
      </c>
      <c r="I62" s="96"/>
      <c r="J62" s="96"/>
      <c r="K62" s="52"/>
      <c r="L62" s="55"/>
      <c r="M62" s="55"/>
      <c r="N62" s="52"/>
      <c r="O62" s="96"/>
      <c r="P62" s="96"/>
      <c r="Q62" s="52"/>
      <c r="R62" s="96"/>
      <c r="S62" s="96"/>
      <c r="T62" s="52"/>
      <c r="U62" s="96"/>
      <c r="V62" s="96"/>
      <c r="W62" s="52"/>
      <c r="X62" s="96"/>
      <c r="Y62" s="96"/>
      <c r="Z62" s="52"/>
      <c r="AA62" s="96"/>
      <c r="AB62" s="107"/>
      <c r="AC62" s="73"/>
      <c r="AD62" s="55"/>
      <c r="AE62" s="55"/>
      <c r="AF62" s="52"/>
      <c r="AG62" s="56"/>
      <c r="AH62" s="56"/>
      <c r="AI62" s="52"/>
      <c r="AJ62" s="55"/>
      <c r="AK62" s="55"/>
      <c r="AL62" s="52"/>
      <c r="AM62" s="101"/>
      <c r="AN62" s="96"/>
      <c r="AO62" s="63"/>
      <c r="AP62" s="60" t="s">
        <v>44</v>
      </c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  <c r="DW62" s="37"/>
      <c r="DX62" s="37"/>
      <c r="DY62" s="37"/>
      <c r="DZ62" s="37"/>
      <c r="EA62" s="37"/>
      <c r="EB62" s="37"/>
      <c r="EC62" s="37"/>
      <c r="ED62" s="37"/>
      <c r="EE62" s="37"/>
      <c r="EF62" s="37"/>
      <c r="EG62" s="37"/>
      <c r="EH62" s="37"/>
      <c r="EI62" s="37"/>
      <c r="EJ62" s="37"/>
      <c r="EK62" s="37"/>
      <c r="EL62" s="37"/>
      <c r="EM62" s="37"/>
      <c r="EN62" s="37"/>
      <c r="EO62" s="37"/>
      <c r="EP62" s="37"/>
      <c r="EQ62" s="37"/>
      <c r="ER62" s="37"/>
    </row>
    <row r="63" spans="1:148" s="38" customFormat="1" ht="40.5" customHeight="1">
      <c r="A63" s="46">
        <v>55</v>
      </c>
      <c r="B63" s="41" t="s">
        <v>93</v>
      </c>
      <c r="C63" s="7" t="s">
        <v>39</v>
      </c>
      <c r="D63" s="68"/>
      <c r="E63" s="7">
        <v>310</v>
      </c>
      <c r="F63" s="105"/>
      <c r="G63" s="106"/>
      <c r="H63" s="43">
        <v>57784</v>
      </c>
      <c r="I63" s="50">
        <f t="shared" ref="I63:I64" si="16">K63/1.2</f>
        <v>47533.333333333336</v>
      </c>
      <c r="J63" s="51">
        <f t="shared" ref="J63:J64" si="17">K63-I63</f>
        <v>9506.6666666666642</v>
      </c>
      <c r="K63" s="55">
        <v>57040</v>
      </c>
      <c r="L63" s="55"/>
      <c r="M63" s="55"/>
      <c r="N63" s="52"/>
      <c r="O63" s="96"/>
      <c r="P63" s="96"/>
      <c r="Q63" s="52"/>
      <c r="R63" s="96"/>
      <c r="S63" s="96"/>
      <c r="T63" s="52"/>
      <c r="U63" s="96"/>
      <c r="V63" s="96"/>
      <c r="W63" s="52"/>
      <c r="X63" s="56">
        <f>Z63/1.2</f>
        <v>62000</v>
      </c>
      <c r="Y63" s="57">
        <f>Z63-X63</f>
        <v>12400</v>
      </c>
      <c r="Z63" s="55">
        <v>74400</v>
      </c>
      <c r="AA63" s="96"/>
      <c r="AB63" s="107"/>
      <c r="AC63" s="73"/>
      <c r="AD63" s="55"/>
      <c r="AE63" s="55"/>
      <c r="AF63" s="52"/>
      <c r="AG63" s="96"/>
      <c r="AH63" s="96"/>
      <c r="AI63" s="52"/>
      <c r="AJ63" s="96"/>
      <c r="AK63" s="96"/>
      <c r="AL63" s="52"/>
      <c r="AM63" s="101"/>
      <c r="AN63" s="96"/>
      <c r="AO63" s="63"/>
      <c r="AP63" s="60" t="s">
        <v>31</v>
      </c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</row>
    <row r="64" spans="1:148" s="38" customFormat="1" ht="33" customHeight="1">
      <c r="A64" s="46">
        <v>56</v>
      </c>
      <c r="B64" s="41" t="s">
        <v>94</v>
      </c>
      <c r="C64" s="7" t="s">
        <v>38</v>
      </c>
      <c r="D64" s="68"/>
      <c r="E64" s="42">
        <v>5600</v>
      </c>
      <c r="F64" s="105"/>
      <c r="G64" s="106"/>
      <c r="H64" s="43">
        <v>48384</v>
      </c>
      <c r="I64" s="55">
        <f t="shared" si="16"/>
        <v>40600</v>
      </c>
      <c r="J64" s="55">
        <f t="shared" si="17"/>
        <v>8120</v>
      </c>
      <c r="K64" s="55">
        <v>48720</v>
      </c>
      <c r="L64" s="55"/>
      <c r="M64" s="55"/>
      <c r="N64" s="52"/>
      <c r="O64" s="96"/>
      <c r="P64" s="96"/>
      <c r="Q64" s="52"/>
      <c r="R64" s="96"/>
      <c r="S64" s="96"/>
      <c r="T64" s="52"/>
      <c r="U64" s="96"/>
      <c r="V64" s="96"/>
      <c r="W64" s="52"/>
      <c r="X64" s="96"/>
      <c r="Y64" s="96"/>
      <c r="Z64" s="52"/>
      <c r="AA64" s="96"/>
      <c r="AB64" s="107"/>
      <c r="AC64" s="73"/>
      <c r="AD64" s="55"/>
      <c r="AE64" s="55"/>
      <c r="AF64" s="52"/>
      <c r="AG64" s="96"/>
      <c r="AH64" s="96"/>
      <c r="AI64" s="52"/>
      <c r="AJ64" s="96"/>
      <c r="AK64" s="96"/>
      <c r="AL64" s="52"/>
      <c r="AM64" s="101"/>
      <c r="AN64" s="96"/>
      <c r="AO64" s="63"/>
      <c r="AP64" s="60" t="s">
        <v>128</v>
      </c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</row>
    <row r="65" spans="1:148" s="38" customFormat="1" ht="41.25" customHeight="1">
      <c r="A65" s="46">
        <v>57</v>
      </c>
      <c r="B65" s="41" t="s">
        <v>95</v>
      </c>
      <c r="C65" s="7" t="s">
        <v>37</v>
      </c>
      <c r="D65" s="47"/>
      <c r="E65" s="7">
        <v>900</v>
      </c>
      <c r="F65" s="105"/>
      <c r="G65" s="106"/>
      <c r="H65" s="43">
        <v>432000</v>
      </c>
      <c r="I65" s="96"/>
      <c r="J65" s="96"/>
      <c r="K65" s="52"/>
      <c r="L65" s="55"/>
      <c r="M65" s="55"/>
      <c r="N65" s="52"/>
      <c r="O65" s="50"/>
      <c r="P65" s="51"/>
      <c r="Q65" s="52"/>
      <c r="R65" s="96"/>
      <c r="S65" s="96"/>
      <c r="T65" s="52"/>
      <c r="U65" s="96"/>
      <c r="V65" s="96"/>
      <c r="W65" s="52"/>
      <c r="X65" s="96"/>
      <c r="Y65" s="96"/>
      <c r="Z65" s="52"/>
      <c r="AA65" s="96"/>
      <c r="AB65" s="107"/>
      <c r="AC65" s="73"/>
      <c r="AD65" s="55"/>
      <c r="AE65" s="55"/>
      <c r="AF65" s="52"/>
      <c r="AG65" s="96"/>
      <c r="AH65" s="96"/>
      <c r="AI65" s="52"/>
      <c r="AJ65" s="96"/>
      <c r="AK65" s="96"/>
      <c r="AL65" s="52"/>
      <c r="AM65" s="62"/>
      <c r="AN65" s="57"/>
      <c r="AO65" s="63"/>
      <c r="AP65" s="60" t="s">
        <v>44</v>
      </c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  <c r="BM65" s="37"/>
      <c r="BN65" s="37"/>
      <c r="BO65" s="37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37"/>
      <c r="CD65" s="37"/>
      <c r="CE65" s="37"/>
      <c r="CF65" s="37"/>
      <c r="CG65" s="37"/>
      <c r="CH65" s="37"/>
      <c r="CI65" s="37"/>
      <c r="CJ65" s="37"/>
      <c r="CK65" s="37"/>
      <c r="CL65" s="37"/>
      <c r="CM65" s="37"/>
      <c r="CN65" s="37"/>
      <c r="CO65" s="37"/>
      <c r="CP65" s="37"/>
      <c r="CQ65" s="37"/>
      <c r="CR65" s="37"/>
      <c r="CS65" s="37"/>
      <c r="CT65" s="37"/>
      <c r="CU65" s="37"/>
      <c r="CV65" s="37"/>
      <c r="CW65" s="37"/>
      <c r="CX65" s="37"/>
      <c r="CY65" s="37"/>
      <c r="CZ65" s="37"/>
      <c r="DA65" s="37"/>
      <c r="DB65" s="37"/>
      <c r="DC65" s="37"/>
      <c r="DD65" s="37"/>
      <c r="DE65" s="37"/>
      <c r="DF65" s="37"/>
      <c r="DG65" s="37"/>
      <c r="DH65" s="37"/>
      <c r="DI65" s="37"/>
      <c r="DJ65" s="37"/>
      <c r="DK65" s="37"/>
      <c r="DL65" s="37"/>
      <c r="DM65" s="37"/>
      <c r="DN65" s="37"/>
      <c r="DO65" s="37"/>
      <c r="DP65" s="37"/>
      <c r="DQ65" s="37"/>
      <c r="DR65" s="37"/>
      <c r="DS65" s="37"/>
      <c r="DT65" s="37"/>
      <c r="DU65" s="37"/>
      <c r="DV65" s="37"/>
      <c r="DW65" s="37"/>
      <c r="DX65" s="37"/>
      <c r="DY65" s="37"/>
      <c r="DZ65" s="37"/>
      <c r="EA65" s="37"/>
      <c r="EB65" s="37"/>
      <c r="EC65" s="37"/>
      <c r="ED65" s="37"/>
      <c r="EE65" s="37"/>
      <c r="EF65" s="37"/>
      <c r="EG65" s="37"/>
      <c r="EH65" s="37"/>
      <c r="EI65" s="37"/>
      <c r="EJ65" s="37"/>
      <c r="EK65" s="37"/>
      <c r="EL65" s="37"/>
      <c r="EM65" s="37"/>
      <c r="EN65" s="37"/>
      <c r="EO65" s="37"/>
      <c r="EP65" s="37"/>
      <c r="EQ65" s="37"/>
      <c r="ER65" s="37"/>
    </row>
    <row r="66" spans="1:148" s="38" customFormat="1" ht="22.5" customHeight="1">
      <c r="A66" s="46">
        <v>58</v>
      </c>
      <c r="B66" s="41" t="s">
        <v>96</v>
      </c>
      <c r="C66" s="7" t="s">
        <v>39</v>
      </c>
      <c r="D66" s="47"/>
      <c r="E66" s="7">
        <v>370</v>
      </c>
      <c r="F66" s="105"/>
      <c r="G66" s="106"/>
      <c r="H66" s="43">
        <v>108040</v>
      </c>
      <c r="I66" s="96"/>
      <c r="J66" s="96"/>
      <c r="K66" s="52"/>
      <c r="L66" s="55"/>
      <c r="M66" s="55"/>
      <c r="N66" s="52"/>
      <c r="O66" s="96"/>
      <c r="P66" s="96"/>
      <c r="Q66" s="52"/>
      <c r="R66" s="96"/>
      <c r="S66" s="96"/>
      <c r="T66" s="52"/>
      <c r="U66" s="96"/>
      <c r="V66" s="96"/>
      <c r="W66" s="52"/>
      <c r="X66" s="96"/>
      <c r="Y66" s="96"/>
      <c r="Z66" s="52"/>
      <c r="AA66" s="96"/>
      <c r="AB66" s="107"/>
      <c r="AC66" s="73"/>
      <c r="AD66" s="55">
        <f>AF66/1.2</f>
        <v>85100</v>
      </c>
      <c r="AE66" s="55">
        <f>AF66-AD66</f>
        <v>17020</v>
      </c>
      <c r="AF66" s="55">
        <v>102120</v>
      </c>
      <c r="AG66" s="96"/>
      <c r="AH66" s="96"/>
      <c r="AI66" s="52"/>
      <c r="AJ66" s="96"/>
      <c r="AK66" s="96"/>
      <c r="AL66" s="52"/>
      <c r="AM66" s="62"/>
      <c r="AN66" s="57"/>
      <c r="AO66" s="63"/>
      <c r="AP66" s="60" t="s">
        <v>46</v>
      </c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7"/>
      <c r="BO66" s="37"/>
      <c r="BP66" s="37"/>
      <c r="BQ66" s="37"/>
      <c r="BR66" s="37"/>
      <c r="BS66" s="37"/>
      <c r="BT66" s="37"/>
      <c r="BU66" s="37"/>
      <c r="BV66" s="37"/>
      <c r="BW66" s="37"/>
      <c r="BX66" s="37"/>
      <c r="BY66" s="37"/>
      <c r="BZ66" s="37"/>
      <c r="CA66" s="37"/>
      <c r="CB66" s="37"/>
      <c r="CC66" s="37"/>
      <c r="CD66" s="37"/>
      <c r="CE66" s="37"/>
      <c r="CF66" s="37"/>
      <c r="CG66" s="37"/>
      <c r="CH66" s="37"/>
      <c r="CI66" s="37"/>
      <c r="CJ66" s="37"/>
      <c r="CK66" s="37"/>
      <c r="CL66" s="37"/>
      <c r="CM66" s="37"/>
      <c r="CN66" s="37"/>
      <c r="CO66" s="37"/>
      <c r="CP66" s="37"/>
      <c r="CQ66" s="37"/>
      <c r="CR66" s="37"/>
      <c r="CS66" s="37"/>
      <c r="CT66" s="37"/>
      <c r="CU66" s="37"/>
      <c r="CV66" s="37"/>
      <c r="CW66" s="37"/>
      <c r="CX66" s="37"/>
      <c r="CY66" s="37"/>
      <c r="CZ66" s="37"/>
      <c r="DA66" s="37"/>
      <c r="DB66" s="37"/>
      <c r="DC66" s="37"/>
      <c r="DD66" s="37"/>
      <c r="DE66" s="37"/>
      <c r="DF66" s="37"/>
      <c r="DG66" s="37"/>
      <c r="DH66" s="37"/>
      <c r="DI66" s="37"/>
      <c r="DJ66" s="37"/>
      <c r="DK66" s="37"/>
      <c r="DL66" s="37"/>
      <c r="DM66" s="37"/>
      <c r="DN66" s="37"/>
      <c r="DO66" s="37"/>
      <c r="DP66" s="37"/>
      <c r="DQ66" s="37"/>
      <c r="DR66" s="37"/>
      <c r="DS66" s="37"/>
      <c r="DT66" s="37"/>
      <c r="DU66" s="37"/>
      <c r="DV66" s="37"/>
      <c r="DW66" s="37"/>
      <c r="DX66" s="37"/>
      <c r="DY66" s="37"/>
      <c r="DZ66" s="37"/>
      <c r="EA66" s="37"/>
      <c r="EB66" s="37"/>
      <c r="EC66" s="37"/>
      <c r="ED66" s="37"/>
      <c r="EE66" s="37"/>
      <c r="EF66" s="37"/>
      <c r="EG66" s="37"/>
      <c r="EH66" s="37"/>
      <c r="EI66" s="37"/>
      <c r="EJ66" s="37"/>
      <c r="EK66" s="37"/>
      <c r="EL66" s="37"/>
      <c r="EM66" s="37"/>
      <c r="EN66" s="37"/>
      <c r="EO66" s="37"/>
      <c r="EP66" s="37"/>
      <c r="EQ66" s="37"/>
      <c r="ER66" s="37"/>
    </row>
    <row r="67" spans="1:148" s="38" customFormat="1" ht="39.75" customHeight="1">
      <c r="A67" s="46">
        <v>59</v>
      </c>
      <c r="B67" s="41" t="s">
        <v>97</v>
      </c>
      <c r="C67" s="7" t="s">
        <v>38</v>
      </c>
      <c r="D67" s="47"/>
      <c r="E67" s="42">
        <v>3000</v>
      </c>
      <c r="F67" s="105"/>
      <c r="G67" s="106"/>
      <c r="H67" s="43">
        <v>525840</v>
      </c>
      <c r="I67" s="96"/>
      <c r="J67" s="96"/>
      <c r="K67" s="52"/>
      <c r="L67" s="55"/>
      <c r="M67" s="55"/>
      <c r="N67" s="52"/>
      <c r="O67" s="50"/>
      <c r="P67" s="51"/>
      <c r="Q67" s="52"/>
      <c r="R67" s="96"/>
      <c r="S67" s="96"/>
      <c r="T67" s="52"/>
      <c r="U67" s="96"/>
      <c r="V67" s="96"/>
      <c r="W67" s="52"/>
      <c r="X67" s="96"/>
      <c r="Y67" s="96"/>
      <c r="Z67" s="52"/>
      <c r="AA67" s="96"/>
      <c r="AB67" s="107"/>
      <c r="AC67" s="73"/>
      <c r="AD67" s="96"/>
      <c r="AE67" s="96"/>
      <c r="AF67" s="52"/>
      <c r="AG67" s="96"/>
      <c r="AH67" s="96"/>
      <c r="AI67" s="52"/>
      <c r="AJ67" s="96"/>
      <c r="AK67" s="96"/>
      <c r="AL67" s="52"/>
      <c r="AM67" s="101"/>
      <c r="AN67" s="96"/>
      <c r="AO67" s="63"/>
      <c r="AP67" s="60" t="s">
        <v>44</v>
      </c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7"/>
      <c r="BO67" s="37"/>
      <c r="BP67" s="37"/>
      <c r="BQ67" s="37"/>
      <c r="BR67" s="37"/>
      <c r="BS67" s="37"/>
      <c r="BT67" s="37"/>
      <c r="BU67" s="37"/>
      <c r="BV67" s="37"/>
      <c r="BW67" s="37"/>
      <c r="BX67" s="37"/>
      <c r="BY67" s="37"/>
      <c r="BZ67" s="37"/>
      <c r="CA67" s="37"/>
      <c r="CB67" s="37"/>
      <c r="CC67" s="37"/>
      <c r="CD67" s="37"/>
      <c r="CE67" s="37"/>
      <c r="CF67" s="37"/>
      <c r="CG67" s="37"/>
      <c r="CH67" s="37"/>
      <c r="CI67" s="37"/>
      <c r="CJ67" s="37"/>
      <c r="CK67" s="37"/>
      <c r="CL67" s="37"/>
      <c r="CM67" s="37"/>
      <c r="CN67" s="37"/>
      <c r="CO67" s="37"/>
      <c r="CP67" s="37"/>
      <c r="CQ67" s="37"/>
      <c r="CR67" s="37"/>
      <c r="CS67" s="37"/>
      <c r="CT67" s="37"/>
      <c r="CU67" s="37"/>
      <c r="CV67" s="37"/>
      <c r="CW67" s="37"/>
      <c r="CX67" s="37"/>
      <c r="CY67" s="37"/>
      <c r="CZ67" s="37"/>
      <c r="DA67" s="37"/>
      <c r="DB67" s="37"/>
      <c r="DC67" s="37"/>
      <c r="DD67" s="37"/>
      <c r="DE67" s="37"/>
      <c r="DF67" s="37"/>
      <c r="DG67" s="37"/>
      <c r="DH67" s="37"/>
      <c r="DI67" s="37"/>
      <c r="DJ67" s="37"/>
      <c r="DK67" s="37"/>
      <c r="DL67" s="37"/>
      <c r="DM67" s="37"/>
      <c r="DN67" s="37"/>
      <c r="DO67" s="37"/>
      <c r="DP67" s="37"/>
      <c r="DQ67" s="37"/>
      <c r="DR67" s="37"/>
      <c r="DS67" s="37"/>
      <c r="DT67" s="37"/>
      <c r="DU67" s="37"/>
      <c r="DV67" s="37"/>
      <c r="DW67" s="37"/>
      <c r="DX67" s="37"/>
      <c r="DY67" s="37"/>
      <c r="DZ67" s="37"/>
      <c r="EA67" s="37"/>
      <c r="EB67" s="37"/>
      <c r="EC67" s="37"/>
      <c r="ED67" s="37"/>
      <c r="EE67" s="37"/>
      <c r="EF67" s="37"/>
      <c r="EG67" s="37"/>
      <c r="EH67" s="37"/>
      <c r="EI67" s="37"/>
      <c r="EJ67" s="37"/>
      <c r="EK67" s="37"/>
      <c r="EL67" s="37"/>
      <c r="EM67" s="37"/>
      <c r="EN67" s="37"/>
      <c r="EO67" s="37"/>
      <c r="EP67" s="37"/>
      <c r="EQ67" s="37"/>
      <c r="ER67" s="37"/>
    </row>
    <row r="68" spans="1:148" s="38" customFormat="1" ht="42" customHeight="1">
      <c r="A68" s="46">
        <v>60</v>
      </c>
      <c r="B68" s="41" t="s">
        <v>98</v>
      </c>
      <c r="C68" s="7" t="s">
        <v>39</v>
      </c>
      <c r="D68" s="47"/>
      <c r="E68" s="42">
        <v>2000</v>
      </c>
      <c r="F68" s="105"/>
      <c r="G68" s="106"/>
      <c r="H68" s="43">
        <v>608000</v>
      </c>
      <c r="I68" s="96"/>
      <c r="J68" s="96"/>
      <c r="K68" s="52"/>
      <c r="L68" s="55"/>
      <c r="M68" s="55"/>
      <c r="N68" s="52"/>
      <c r="O68" s="96"/>
      <c r="P68" s="96"/>
      <c r="Q68" s="52"/>
      <c r="R68" s="96"/>
      <c r="S68" s="96"/>
      <c r="T68" s="52"/>
      <c r="U68" s="96"/>
      <c r="V68" s="96"/>
      <c r="W68" s="52"/>
      <c r="X68" s="96"/>
      <c r="Y68" s="96"/>
      <c r="Z68" s="52"/>
      <c r="AA68" s="96"/>
      <c r="AB68" s="107"/>
      <c r="AC68" s="73"/>
      <c r="AD68" s="96"/>
      <c r="AE68" s="96"/>
      <c r="AF68" s="52"/>
      <c r="AG68" s="96"/>
      <c r="AH68" s="96"/>
      <c r="AI68" s="52"/>
      <c r="AJ68" s="96"/>
      <c r="AK68" s="96"/>
      <c r="AL68" s="52"/>
      <c r="AM68" s="101"/>
      <c r="AN68" s="96"/>
      <c r="AO68" s="63"/>
      <c r="AP68" s="60" t="s">
        <v>44</v>
      </c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  <c r="BM68" s="37"/>
      <c r="BN68" s="37"/>
      <c r="BO68" s="37"/>
      <c r="BP68" s="37"/>
      <c r="BQ68" s="37"/>
      <c r="BR68" s="37"/>
      <c r="BS68" s="37"/>
      <c r="BT68" s="37"/>
      <c r="BU68" s="37"/>
      <c r="BV68" s="37"/>
      <c r="BW68" s="37"/>
      <c r="BX68" s="37"/>
      <c r="BY68" s="37"/>
      <c r="BZ68" s="37"/>
      <c r="CA68" s="37"/>
      <c r="CB68" s="37"/>
      <c r="CC68" s="37"/>
      <c r="CD68" s="37"/>
      <c r="CE68" s="37"/>
      <c r="CF68" s="37"/>
      <c r="CG68" s="37"/>
      <c r="CH68" s="37"/>
      <c r="CI68" s="37"/>
      <c r="CJ68" s="37"/>
      <c r="CK68" s="37"/>
      <c r="CL68" s="37"/>
      <c r="CM68" s="37"/>
      <c r="CN68" s="37"/>
      <c r="CO68" s="37"/>
      <c r="CP68" s="37"/>
      <c r="CQ68" s="37"/>
      <c r="CR68" s="37"/>
      <c r="CS68" s="37"/>
      <c r="CT68" s="37"/>
      <c r="CU68" s="37"/>
      <c r="CV68" s="37"/>
      <c r="CW68" s="37"/>
      <c r="CX68" s="37"/>
      <c r="CY68" s="37"/>
      <c r="CZ68" s="37"/>
      <c r="DA68" s="37"/>
      <c r="DB68" s="37"/>
      <c r="DC68" s="37"/>
      <c r="DD68" s="37"/>
      <c r="DE68" s="37"/>
      <c r="DF68" s="37"/>
      <c r="DG68" s="37"/>
      <c r="DH68" s="37"/>
      <c r="DI68" s="37"/>
      <c r="DJ68" s="37"/>
      <c r="DK68" s="37"/>
      <c r="DL68" s="37"/>
      <c r="DM68" s="37"/>
      <c r="DN68" s="37"/>
      <c r="DO68" s="37"/>
      <c r="DP68" s="37"/>
      <c r="DQ68" s="37"/>
      <c r="DR68" s="37"/>
      <c r="DS68" s="37"/>
      <c r="DT68" s="37"/>
      <c r="DU68" s="37"/>
      <c r="DV68" s="37"/>
      <c r="DW68" s="37"/>
      <c r="DX68" s="37"/>
      <c r="DY68" s="37"/>
      <c r="DZ68" s="37"/>
      <c r="EA68" s="37"/>
      <c r="EB68" s="37"/>
      <c r="EC68" s="37"/>
      <c r="ED68" s="37"/>
      <c r="EE68" s="37"/>
      <c r="EF68" s="37"/>
      <c r="EG68" s="37"/>
      <c r="EH68" s="37"/>
      <c r="EI68" s="37"/>
      <c r="EJ68" s="37"/>
      <c r="EK68" s="37"/>
      <c r="EL68" s="37"/>
      <c r="EM68" s="37"/>
      <c r="EN68" s="37"/>
      <c r="EO68" s="37"/>
      <c r="EP68" s="37"/>
      <c r="EQ68" s="37"/>
      <c r="ER68" s="37"/>
    </row>
    <row r="69" spans="1:148" s="38" customFormat="1" ht="41.25" customHeight="1">
      <c r="A69" s="46">
        <v>61</v>
      </c>
      <c r="B69" s="41" t="s">
        <v>99</v>
      </c>
      <c r="C69" s="7" t="s">
        <v>39</v>
      </c>
      <c r="D69" s="47"/>
      <c r="E69" s="7">
        <v>30</v>
      </c>
      <c r="F69" s="105"/>
      <c r="G69" s="106"/>
      <c r="H69" s="43">
        <v>47472</v>
      </c>
      <c r="I69" s="96"/>
      <c r="J69" s="96"/>
      <c r="K69" s="52"/>
      <c r="L69" s="55"/>
      <c r="M69" s="55"/>
      <c r="N69" s="52"/>
      <c r="O69" s="50"/>
      <c r="P69" s="51"/>
      <c r="Q69" s="52"/>
      <c r="R69" s="96"/>
      <c r="S69" s="96"/>
      <c r="T69" s="52"/>
      <c r="U69" s="96"/>
      <c r="V69" s="96"/>
      <c r="W69" s="52"/>
      <c r="X69" s="96"/>
      <c r="Y69" s="96"/>
      <c r="Z69" s="52"/>
      <c r="AA69" s="96"/>
      <c r="AB69" s="107"/>
      <c r="AC69" s="73"/>
      <c r="AD69" s="96"/>
      <c r="AE69" s="96"/>
      <c r="AF69" s="52"/>
      <c r="AG69" s="96"/>
      <c r="AH69" s="96"/>
      <c r="AI69" s="52"/>
      <c r="AJ69" s="96"/>
      <c r="AK69" s="96"/>
      <c r="AL69" s="52"/>
      <c r="AM69" s="101"/>
      <c r="AN69" s="96"/>
      <c r="AO69" s="63"/>
      <c r="AP69" s="60" t="s">
        <v>44</v>
      </c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  <c r="BM69" s="37"/>
      <c r="BN69" s="37"/>
      <c r="BO69" s="37"/>
      <c r="BP69" s="37"/>
      <c r="BQ69" s="37"/>
      <c r="BR69" s="37"/>
      <c r="BS69" s="37"/>
      <c r="BT69" s="37"/>
      <c r="BU69" s="37"/>
      <c r="BV69" s="37"/>
      <c r="BW69" s="37"/>
      <c r="BX69" s="37"/>
      <c r="BY69" s="37"/>
      <c r="BZ69" s="37"/>
      <c r="CA69" s="37"/>
      <c r="CB69" s="37"/>
      <c r="CC69" s="37"/>
      <c r="CD69" s="37"/>
      <c r="CE69" s="37"/>
      <c r="CF69" s="37"/>
      <c r="CG69" s="37"/>
      <c r="CH69" s="37"/>
      <c r="CI69" s="37"/>
      <c r="CJ69" s="37"/>
      <c r="CK69" s="37"/>
      <c r="CL69" s="37"/>
      <c r="CM69" s="37"/>
      <c r="CN69" s="37"/>
      <c r="CO69" s="37"/>
      <c r="CP69" s="37"/>
      <c r="CQ69" s="37"/>
      <c r="CR69" s="37"/>
      <c r="CS69" s="37"/>
      <c r="CT69" s="37"/>
      <c r="CU69" s="37"/>
      <c r="CV69" s="37"/>
      <c r="CW69" s="37"/>
      <c r="CX69" s="37"/>
      <c r="CY69" s="37"/>
      <c r="CZ69" s="37"/>
      <c r="DA69" s="37"/>
      <c r="DB69" s="37"/>
      <c r="DC69" s="37"/>
      <c r="DD69" s="37"/>
      <c r="DE69" s="37"/>
      <c r="DF69" s="37"/>
      <c r="DG69" s="37"/>
      <c r="DH69" s="37"/>
      <c r="DI69" s="37"/>
      <c r="DJ69" s="37"/>
      <c r="DK69" s="37"/>
      <c r="DL69" s="37"/>
      <c r="DM69" s="37"/>
      <c r="DN69" s="37"/>
      <c r="DO69" s="37"/>
      <c r="DP69" s="37"/>
      <c r="DQ69" s="37"/>
      <c r="DR69" s="37"/>
      <c r="DS69" s="37"/>
      <c r="DT69" s="37"/>
      <c r="DU69" s="37"/>
      <c r="DV69" s="37"/>
      <c r="DW69" s="37"/>
      <c r="DX69" s="37"/>
      <c r="DY69" s="37"/>
      <c r="DZ69" s="37"/>
      <c r="EA69" s="37"/>
      <c r="EB69" s="37"/>
      <c r="EC69" s="37"/>
      <c r="ED69" s="37"/>
      <c r="EE69" s="37"/>
      <c r="EF69" s="37"/>
      <c r="EG69" s="37"/>
      <c r="EH69" s="37"/>
      <c r="EI69" s="37"/>
      <c r="EJ69" s="37"/>
      <c r="EK69" s="37"/>
      <c r="EL69" s="37"/>
      <c r="EM69" s="37"/>
      <c r="EN69" s="37"/>
      <c r="EO69" s="37"/>
      <c r="EP69" s="37"/>
      <c r="EQ69" s="37"/>
      <c r="ER69" s="37"/>
    </row>
    <row r="70" spans="1:148" s="38" customFormat="1" ht="38.25" customHeight="1">
      <c r="A70" s="46">
        <v>62</v>
      </c>
      <c r="B70" s="41" t="s">
        <v>100</v>
      </c>
      <c r="C70" s="7" t="s">
        <v>38</v>
      </c>
      <c r="D70" s="68"/>
      <c r="E70" s="42">
        <v>2200</v>
      </c>
      <c r="F70" s="105"/>
      <c r="G70" s="106"/>
      <c r="H70" s="43">
        <v>64240</v>
      </c>
      <c r="I70" s="50"/>
      <c r="J70" s="51"/>
      <c r="K70" s="52"/>
      <c r="L70" s="55"/>
      <c r="M70" s="55"/>
      <c r="N70" s="52"/>
      <c r="O70" s="50"/>
      <c r="P70" s="51"/>
      <c r="Q70" s="52"/>
      <c r="R70" s="96"/>
      <c r="S70" s="96"/>
      <c r="T70" s="52"/>
      <c r="U70" s="96"/>
      <c r="V70" s="96"/>
      <c r="W70" s="52"/>
      <c r="X70" s="96"/>
      <c r="Y70" s="96"/>
      <c r="Z70" s="52"/>
      <c r="AA70" s="96"/>
      <c r="AB70" s="107"/>
      <c r="AC70" s="73"/>
      <c r="AD70" s="96"/>
      <c r="AE70" s="96"/>
      <c r="AF70" s="52"/>
      <c r="AG70" s="96"/>
      <c r="AH70" s="96"/>
      <c r="AI70" s="52"/>
      <c r="AJ70" s="96"/>
      <c r="AK70" s="96"/>
      <c r="AL70" s="52"/>
      <c r="AM70" s="101"/>
      <c r="AN70" s="96"/>
      <c r="AO70" s="63"/>
      <c r="AP70" s="60" t="s">
        <v>44</v>
      </c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7"/>
      <c r="BO70" s="37"/>
      <c r="BP70" s="37"/>
      <c r="BQ70" s="37"/>
      <c r="BR70" s="37"/>
      <c r="BS70" s="37"/>
      <c r="BT70" s="37"/>
      <c r="BU70" s="37"/>
      <c r="BV70" s="37"/>
      <c r="BW70" s="37"/>
      <c r="BX70" s="37"/>
      <c r="BY70" s="37"/>
      <c r="BZ70" s="37"/>
      <c r="CA70" s="37"/>
      <c r="CB70" s="37"/>
      <c r="CC70" s="37"/>
      <c r="CD70" s="37"/>
      <c r="CE70" s="37"/>
      <c r="CF70" s="37"/>
      <c r="CG70" s="37"/>
      <c r="CH70" s="37"/>
      <c r="CI70" s="37"/>
      <c r="CJ70" s="37"/>
      <c r="CK70" s="37"/>
      <c r="CL70" s="37"/>
      <c r="CM70" s="37"/>
      <c r="CN70" s="37"/>
      <c r="CO70" s="37"/>
      <c r="CP70" s="37"/>
      <c r="CQ70" s="37"/>
      <c r="CR70" s="37"/>
      <c r="CS70" s="37"/>
      <c r="CT70" s="37"/>
      <c r="CU70" s="37"/>
      <c r="CV70" s="37"/>
      <c r="CW70" s="37"/>
      <c r="CX70" s="37"/>
      <c r="CY70" s="37"/>
      <c r="CZ70" s="37"/>
      <c r="DA70" s="37"/>
      <c r="DB70" s="37"/>
      <c r="DC70" s="37"/>
      <c r="DD70" s="37"/>
      <c r="DE70" s="37"/>
      <c r="DF70" s="37"/>
      <c r="DG70" s="37"/>
      <c r="DH70" s="37"/>
      <c r="DI70" s="37"/>
      <c r="DJ70" s="37"/>
      <c r="DK70" s="37"/>
      <c r="DL70" s="37"/>
      <c r="DM70" s="37"/>
      <c r="DN70" s="37"/>
      <c r="DO70" s="37"/>
      <c r="DP70" s="37"/>
      <c r="DQ70" s="37"/>
      <c r="DR70" s="37"/>
      <c r="DS70" s="37"/>
      <c r="DT70" s="37"/>
      <c r="DU70" s="37"/>
      <c r="DV70" s="37"/>
      <c r="DW70" s="37"/>
      <c r="DX70" s="37"/>
      <c r="DY70" s="37"/>
      <c r="DZ70" s="37"/>
      <c r="EA70" s="37"/>
      <c r="EB70" s="37"/>
      <c r="EC70" s="37"/>
      <c r="ED70" s="37"/>
      <c r="EE70" s="37"/>
      <c r="EF70" s="37"/>
      <c r="EG70" s="37"/>
      <c r="EH70" s="37"/>
      <c r="EI70" s="37"/>
      <c r="EJ70" s="37"/>
      <c r="EK70" s="37"/>
      <c r="EL70" s="37"/>
      <c r="EM70" s="37"/>
      <c r="EN70" s="37"/>
      <c r="EO70" s="37"/>
      <c r="EP70" s="37"/>
      <c r="EQ70" s="37"/>
      <c r="ER70" s="37"/>
    </row>
    <row r="71" spans="1:148" s="38" customFormat="1" ht="38.25" customHeight="1">
      <c r="A71" s="46">
        <v>63</v>
      </c>
      <c r="B71" s="41" t="s">
        <v>101</v>
      </c>
      <c r="C71" s="7" t="s">
        <v>39</v>
      </c>
      <c r="D71" s="47"/>
      <c r="E71" s="7">
        <v>200</v>
      </c>
      <c r="F71" s="105"/>
      <c r="G71" s="106"/>
      <c r="H71" s="43">
        <v>304160</v>
      </c>
      <c r="I71" s="96"/>
      <c r="J71" s="96"/>
      <c r="K71" s="52"/>
      <c r="L71" s="55"/>
      <c r="M71" s="55"/>
      <c r="N71" s="52"/>
      <c r="O71" s="50"/>
      <c r="P71" s="51"/>
      <c r="Q71" s="52"/>
      <c r="R71" s="96"/>
      <c r="S71" s="96"/>
      <c r="T71" s="52"/>
      <c r="U71" s="96"/>
      <c r="V71" s="96"/>
      <c r="W71" s="52"/>
      <c r="X71" s="96"/>
      <c r="Y71" s="96"/>
      <c r="Z71" s="52"/>
      <c r="AA71" s="96"/>
      <c r="AB71" s="107"/>
      <c r="AC71" s="73"/>
      <c r="AD71" s="96"/>
      <c r="AE71" s="96"/>
      <c r="AF71" s="52"/>
      <c r="AG71" s="96"/>
      <c r="AH71" s="96"/>
      <c r="AI71" s="52"/>
      <c r="AJ71" s="96"/>
      <c r="AK71" s="96"/>
      <c r="AL71" s="52"/>
      <c r="AM71" s="101"/>
      <c r="AN71" s="96"/>
      <c r="AO71" s="63"/>
      <c r="AP71" s="60" t="s">
        <v>44</v>
      </c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7"/>
      <c r="BO71" s="37"/>
      <c r="BP71" s="37"/>
      <c r="BQ71" s="37"/>
      <c r="BR71" s="37"/>
      <c r="BS71" s="37"/>
      <c r="BT71" s="37"/>
      <c r="BU71" s="37"/>
      <c r="BV71" s="37"/>
      <c r="BW71" s="37"/>
      <c r="BX71" s="37"/>
      <c r="BY71" s="37"/>
      <c r="BZ71" s="37"/>
      <c r="CA71" s="37"/>
      <c r="CB71" s="37"/>
      <c r="CC71" s="37"/>
      <c r="CD71" s="37"/>
      <c r="CE71" s="37"/>
      <c r="CF71" s="37"/>
      <c r="CG71" s="37"/>
      <c r="CH71" s="37"/>
      <c r="CI71" s="37"/>
      <c r="CJ71" s="37"/>
      <c r="CK71" s="37"/>
      <c r="CL71" s="37"/>
      <c r="CM71" s="37"/>
      <c r="CN71" s="37"/>
      <c r="CO71" s="37"/>
      <c r="CP71" s="37"/>
      <c r="CQ71" s="37"/>
      <c r="CR71" s="37"/>
      <c r="CS71" s="37"/>
      <c r="CT71" s="37"/>
      <c r="CU71" s="37"/>
      <c r="CV71" s="37"/>
      <c r="CW71" s="37"/>
      <c r="CX71" s="37"/>
      <c r="CY71" s="37"/>
      <c r="CZ71" s="37"/>
      <c r="DA71" s="37"/>
      <c r="DB71" s="37"/>
      <c r="DC71" s="37"/>
      <c r="DD71" s="37"/>
      <c r="DE71" s="37"/>
      <c r="DF71" s="37"/>
      <c r="DG71" s="37"/>
      <c r="DH71" s="37"/>
      <c r="DI71" s="37"/>
      <c r="DJ71" s="37"/>
      <c r="DK71" s="37"/>
      <c r="DL71" s="37"/>
      <c r="DM71" s="37"/>
      <c r="DN71" s="37"/>
      <c r="DO71" s="37"/>
      <c r="DP71" s="37"/>
      <c r="DQ71" s="37"/>
      <c r="DR71" s="37"/>
      <c r="DS71" s="37"/>
      <c r="DT71" s="37"/>
      <c r="DU71" s="37"/>
      <c r="DV71" s="37"/>
      <c r="DW71" s="37"/>
      <c r="DX71" s="37"/>
      <c r="DY71" s="37"/>
      <c r="DZ71" s="37"/>
      <c r="EA71" s="37"/>
      <c r="EB71" s="37"/>
      <c r="EC71" s="37"/>
      <c r="ED71" s="37"/>
      <c r="EE71" s="37"/>
      <c r="EF71" s="37"/>
      <c r="EG71" s="37"/>
      <c r="EH71" s="37"/>
      <c r="EI71" s="37"/>
      <c r="EJ71" s="37"/>
      <c r="EK71" s="37"/>
      <c r="EL71" s="37"/>
      <c r="EM71" s="37"/>
      <c r="EN71" s="37"/>
      <c r="EO71" s="37"/>
      <c r="EP71" s="37"/>
      <c r="EQ71" s="37"/>
      <c r="ER71" s="37"/>
    </row>
    <row r="72" spans="1:148" s="38" customFormat="1" ht="38.25" customHeight="1">
      <c r="A72" s="46">
        <v>64</v>
      </c>
      <c r="B72" s="41" t="s">
        <v>102</v>
      </c>
      <c r="C72" s="7" t="s">
        <v>37</v>
      </c>
      <c r="D72" s="47"/>
      <c r="E72" s="42">
        <v>6000</v>
      </c>
      <c r="F72" s="105"/>
      <c r="G72" s="106"/>
      <c r="H72" s="43">
        <v>201600</v>
      </c>
      <c r="I72" s="50"/>
      <c r="J72" s="51"/>
      <c r="K72" s="52"/>
      <c r="L72" s="55"/>
      <c r="M72" s="55"/>
      <c r="N72" s="52"/>
      <c r="O72" s="56">
        <f>Q72/1.2</f>
        <v>155600</v>
      </c>
      <c r="P72" s="57">
        <f>Q72-O72</f>
        <v>31120</v>
      </c>
      <c r="Q72" s="55">
        <v>186720</v>
      </c>
      <c r="R72" s="50"/>
      <c r="S72" s="51"/>
      <c r="T72" s="52"/>
      <c r="U72" s="96"/>
      <c r="V72" s="96"/>
      <c r="W72" s="52"/>
      <c r="X72" s="96"/>
      <c r="Y72" s="96"/>
      <c r="Z72" s="52"/>
      <c r="AA72" s="96"/>
      <c r="AB72" s="107"/>
      <c r="AC72" s="73"/>
      <c r="AD72" s="96"/>
      <c r="AE72" s="96"/>
      <c r="AF72" s="52"/>
      <c r="AG72" s="96"/>
      <c r="AH72" s="96"/>
      <c r="AI72" s="52"/>
      <c r="AJ72" s="96"/>
      <c r="AK72" s="96"/>
      <c r="AL72" s="52"/>
      <c r="AM72" s="101"/>
      <c r="AN72" s="96"/>
      <c r="AO72" s="63"/>
      <c r="AP72" s="60" t="s">
        <v>32</v>
      </c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  <c r="BZ72" s="37"/>
      <c r="CA72" s="37"/>
      <c r="CB72" s="37"/>
      <c r="CC72" s="37"/>
      <c r="CD72" s="37"/>
      <c r="CE72" s="37"/>
      <c r="CF72" s="37"/>
      <c r="CG72" s="37"/>
      <c r="CH72" s="37"/>
      <c r="CI72" s="37"/>
      <c r="CJ72" s="37"/>
      <c r="CK72" s="37"/>
      <c r="CL72" s="37"/>
      <c r="CM72" s="37"/>
      <c r="CN72" s="37"/>
      <c r="CO72" s="37"/>
      <c r="CP72" s="37"/>
      <c r="CQ72" s="37"/>
      <c r="CR72" s="37"/>
      <c r="CS72" s="37"/>
      <c r="CT72" s="37"/>
      <c r="CU72" s="37"/>
      <c r="CV72" s="37"/>
      <c r="CW72" s="37"/>
      <c r="CX72" s="37"/>
      <c r="CY72" s="37"/>
      <c r="CZ72" s="37"/>
      <c r="DA72" s="37"/>
      <c r="DB72" s="37"/>
      <c r="DC72" s="37"/>
      <c r="DD72" s="37"/>
      <c r="DE72" s="37"/>
      <c r="DF72" s="37"/>
      <c r="DG72" s="37"/>
      <c r="DH72" s="37"/>
      <c r="DI72" s="37"/>
      <c r="DJ72" s="37"/>
      <c r="DK72" s="37"/>
      <c r="DL72" s="37"/>
      <c r="DM72" s="37"/>
      <c r="DN72" s="37"/>
      <c r="DO72" s="37"/>
      <c r="DP72" s="37"/>
      <c r="DQ72" s="37"/>
      <c r="DR72" s="37"/>
      <c r="DS72" s="37"/>
      <c r="DT72" s="37"/>
      <c r="DU72" s="37"/>
      <c r="DV72" s="37"/>
      <c r="DW72" s="37"/>
      <c r="DX72" s="37"/>
      <c r="DY72" s="37"/>
      <c r="DZ72" s="37"/>
      <c r="EA72" s="37"/>
      <c r="EB72" s="37"/>
      <c r="EC72" s="37"/>
      <c r="ED72" s="37"/>
      <c r="EE72" s="37"/>
      <c r="EF72" s="37"/>
      <c r="EG72" s="37"/>
      <c r="EH72" s="37"/>
      <c r="EI72" s="37"/>
      <c r="EJ72" s="37"/>
      <c r="EK72" s="37"/>
      <c r="EL72" s="37"/>
      <c r="EM72" s="37"/>
      <c r="EN72" s="37"/>
      <c r="EO72" s="37"/>
      <c r="EP72" s="37"/>
      <c r="EQ72" s="37"/>
      <c r="ER72" s="37"/>
    </row>
    <row r="73" spans="1:148" s="38" customFormat="1" ht="36" customHeight="1">
      <c r="A73" s="46">
        <v>65</v>
      </c>
      <c r="B73" s="41" t="s">
        <v>103</v>
      </c>
      <c r="C73" s="7" t="s">
        <v>38</v>
      </c>
      <c r="D73" s="47"/>
      <c r="E73" s="42">
        <v>1300</v>
      </c>
      <c r="F73" s="105"/>
      <c r="G73" s="106"/>
      <c r="H73" s="43">
        <v>62712</v>
      </c>
      <c r="I73" s="50"/>
      <c r="J73" s="51"/>
      <c r="K73" s="52"/>
      <c r="L73" s="55"/>
      <c r="M73" s="55"/>
      <c r="N73" s="52"/>
      <c r="O73" s="96"/>
      <c r="P73" s="96"/>
      <c r="Q73" s="52"/>
      <c r="R73" s="50"/>
      <c r="S73" s="51"/>
      <c r="T73" s="52"/>
      <c r="U73" s="96"/>
      <c r="V73" s="96"/>
      <c r="W73" s="52"/>
      <c r="X73" s="96"/>
      <c r="Y73" s="96"/>
      <c r="Z73" s="52"/>
      <c r="AA73" s="96"/>
      <c r="AB73" s="107"/>
      <c r="AC73" s="73"/>
      <c r="AD73" s="96"/>
      <c r="AE73" s="96"/>
      <c r="AF73" s="52"/>
      <c r="AG73" s="96"/>
      <c r="AH73" s="96"/>
      <c r="AI73" s="52"/>
      <c r="AJ73" s="96"/>
      <c r="AK73" s="96"/>
      <c r="AL73" s="52"/>
      <c r="AM73" s="101"/>
      <c r="AN73" s="96"/>
      <c r="AO73" s="63"/>
      <c r="AP73" s="60" t="s">
        <v>44</v>
      </c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  <c r="BM73" s="37"/>
      <c r="BN73" s="37"/>
      <c r="BO73" s="37"/>
      <c r="BP73" s="37"/>
      <c r="BQ73" s="37"/>
      <c r="BR73" s="37"/>
      <c r="BS73" s="37"/>
      <c r="BT73" s="37"/>
      <c r="BU73" s="37"/>
      <c r="BV73" s="37"/>
      <c r="BW73" s="37"/>
      <c r="BX73" s="37"/>
      <c r="BY73" s="37"/>
      <c r="BZ73" s="37"/>
      <c r="CA73" s="37"/>
      <c r="CB73" s="37"/>
      <c r="CC73" s="37"/>
      <c r="CD73" s="37"/>
      <c r="CE73" s="37"/>
      <c r="CF73" s="37"/>
      <c r="CG73" s="37"/>
      <c r="CH73" s="37"/>
      <c r="CI73" s="37"/>
      <c r="CJ73" s="37"/>
      <c r="CK73" s="37"/>
      <c r="CL73" s="37"/>
      <c r="CM73" s="37"/>
      <c r="CN73" s="37"/>
      <c r="CO73" s="37"/>
      <c r="CP73" s="37"/>
      <c r="CQ73" s="37"/>
      <c r="CR73" s="37"/>
      <c r="CS73" s="37"/>
      <c r="CT73" s="37"/>
      <c r="CU73" s="37"/>
      <c r="CV73" s="37"/>
      <c r="CW73" s="37"/>
      <c r="CX73" s="37"/>
      <c r="CY73" s="37"/>
      <c r="CZ73" s="37"/>
      <c r="DA73" s="37"/>
      <c r="DB73" s="37"/>
      <c r="DC73" s="37"/>
      <c r="DD73" s="37"/>
      <c r="DE73" s="37"/>
      <c r="DF73" s="37"/>
      <c r="DG73" s="37"/>
      <c r="DH73" s="37"/>
      <c r="DI73" s="37"/>
      <c r="DJ73" s="37"/>
      <c r="DK73" s="37"/>
      <c r="DL73" s="37"/>
      <c r="DM73" s="37"/>
      <c r="DN73" s="37"/>
      <c r="DO73" s="37"/>
      <c r="DP73" s="37"/>
      <c r="DQ73" s="37"/>
      <c r="DR73" s="37"/>
      <c r="DS73" s="37"/>
      <c r="DT73" s="37"/>
      <c r="DU73" s="37"/>
      <c r="DV73" s="37"/>
      <c r="DW73" s="37"/>
      <c r="DX73" s="37"/>
      <c r="DY73" s="37"/>
      <c r="DZ73" s="37"/>
      <c r="EA73" s="37"/>
      <c r="EB73" s="37"/>
      <c r="EC73" s="37"/>
      <c r="ED73" s="37"/>
      <c r="EE73" s="37"/>
      <c r="EF73" s="37"/>
      <c r="EG73" s="37"/>
      <c r="EH73" s="37"/>
      <c r="EI73" s="37"/>
      <c r="EJ73" s="37"/>
      <c r="EK73" s="37"/>
      <c r="EL73" s="37"/>
      <c r="EM73" s="37"/>
      <c r="EN73" s="37"/>
      <c r="EO73" s="37"/>
      <c r="EP73" s="37"/>
      <c r="EQ73" s="37"/>
      <c r="ER73" s="37"/>
    </row>
    <row r="74" spans="1:148" s="38" customFormat="1" ht="27.75" customHeight="1">
      <c r="A74" s="46">
        <v>66</v>
      </c>
      <c r="B74" s="41" t="s">
        <v>104</v>
      </c>
      <c r="C74" s="7" t="s">
        <v>37</v>
      </c>
      <c r="D74" s="68"/>
      <c r="E74" s="7">
        <v>250</v>
      </c>
      <c r="F74" s="105"/>
      <c r="G74" s="106"/>
      <c r="H74" s="43">
        <v>294160</v>
      </c>
      <c r="I74" s="50">
        <f>K74/1.2</f>
        <v>264791.66666666669</v>
      </c>
      <c r="J74" s="51">
        <f>K74-I74</f>
        <v>52958.333333333314</v>
      </c>
      <c r="K74" s="55">
        <v>317750</v>
      </c>
      <c r="L74" s="55"/>
      <c r="M74" s="55"/>
      <c r="N74" s="52"/>
      <c r="O74" s="50"/>
      <c r="P74" s="51"/>
      <c r="Q74" s="52"/>
      <c r="R74" s="96"/>
      <c r="S74" s="96"/>
      <c r="T74" s="52"/>
      <c r="U74" s="96"/>
      <c r="V74" s="96"/>
      <c r="W74" s="52"/>
      <c r="X74" s="96"/>
      <c r="Y74" s="96"/>
      <c r="Z74" s="52"/>
      <c r="AA74" s="96"/>
      <c r="AB74" s="107"/>
      <c r="AC74" s="73"/>
      <c r="AD74" s="96"/>
      <c r="AE74" s="96"/>
      <c r="AF74" s="52"/>
      <c r="AG74" s="96"/>
      <c r="AH74" s="96"/>
      <c r="AI74" s="52"/>
      <c r="AJ74" s="96"/>
      <c r="AK74" s="96"/>
      <c r="AL74" s="52"/>
      <c r="AM74" s="101"/>
      <c r="AN74" s="96"/>
      <c r="AO74" s="63"/>
      <c r="AP74" s="60" t="s">
        <v>128</v>
      </c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  <c r="BM74" s="37"/>
      <c r="BN74" s="37"/>
      <c r="BO74" s="37"/>
      <c r="BP74" s="37"/>
      <c r="BQ74" s="37"/>
      <c r="BR74" s="37"/>
      <c r="BS74" s="37"/>
      <c r="BT74" s="37"/>
      <c r="BU74" s="37"/>
      <c r="BV74" s="37"/>
      <c r="BW74" s="37"/>
      <c r="BX74" s="37"/>
      <c r="BY74" s="37"/>
      <c r="BZ74" s="37"/>
      <c r="CA74" s="37"/>
      <c r="CB74" s="37"/>
      <c r="CC74" s="37"/>
      <c r="CD74" s="37"/>
      <c r="CE74" s="37"/>
      <c r="CF74" s="37"/>
      <c r="CG74" s="37"/>
      <c r="CH74" s="37"/>
      <c r="CI74" s="37"/>
      <c r="CJ74" s="37"/>
      <c r="CK74" s="37"/>
      <c r="CL74" s="37"/>
      <c r="CM74" s="37"/>
      <c r="CN74" s="37"/>
      <c r="CO74" s="37"/>
      <c r="CP74" s="37"/>
      <c r="CQ74" s="37"/>
      <c r="CR74" s="37"/>
      <c r="CS74" s="37"/>
      <c r="CT74" s="37"/>
      <c r="CU74" s="37"/>
      <c r="CV74" s="37"/>
      <c r="CW74" s="37"/>
      <c r="CX74" s="37"/>
      <c r="CY74" s="37"/>
      <c r="CZ74" s="37"/>
      <c r="DA74" s="37"/>
      <c r="DB74" s="37"/>
      <c r="DC74" s="37"/>
      <c r="DD74" s="37"/>
      <c r="DE74" s="37"/>
      <c r="DF74" s="37"/>
      <c r="DG74" s="37"/>
      <c r="DH74" s="37"/>
      <c r="DI74" s="37"/>
      <c r="DJ74" s="37"/>
      <c r="DK74" s="37"/>
      <c r="DL74" s="37"/>
      <c r="DM74" s="37"/>
      <c r="DN74" s="37"/>
      <c r="DO74" s="37"/>
      <c r="DP74" s="37"/>
      <c r="DQ74" s="37"/>
      <c r="DR74" s="37"/>
      <c r="DS74" s="37"/>
      <c r="DT74" s="37"/>
      <c r="DU74" s="37"/>
      <c r="DV74" s="37"/>
      <c r="DW74" s="37"/>
      <c r="DX74" s="37"/>
      <c r="DY74" s="37"/>
      <c r="DZ74" s="37"/>
      <c r="EA74" s="37"/>
      <c r="EB74" s="37"/>
      <c r="EC74" s="37"/>
      <c r="ED74" s="37"/>
      <c r="EE74" s="37"/>
      <c r="EF74" s="37"/>
      <c r="EG74" s="37"/>
      <c r="EH74" s="37"/>
      <c r="EI74" s="37"/>
      <c r="EJ74" s="37"/>
      <c r="EK74" s="37"/>
      <c r="EL74" s="37"/>
      <c r="EM74" s="37"/>
      <c r="EN74" s="37"/>
      <c r="EO74" s="37"/>
      <c r="EP74" s="37"/>
      <c r="EQ74" s="37"/>
      <c r="ER74" s="37"/>
    </row>
    <row r="75" spans="1:148" s="38" customFormat="1" ht="41.25" customHeight="1">
      <c r="A75" s="46">
        <v>67</v>
      </c>
      <c r="B75" s="41" t="s">
        <v>105</v>
      </c>
      <c r="C75" s="7" t="s">
        <v>39</v>
      </c>
      <c r="D75" s="47"/>
      <c r="E75" s="7">
        <v>170</v>
      </c>
      <c r="F75" s="105"/>
      <c r="G75" s="106"/>
      <c r="H75" s="43">
        <v>199240</v>
      </c>
      <c r="I75" s="50"/>
      <c r="J75" s="51"/>
      <c r="K75" s="52"/>
      <c r="L75" s="55"/>
      <c r="M75" s="55"/>
      <c r="N75" s="52"/>
      <c r="O75" s="96"/>
      <c r="P75" s="96"/>
      <c r="Q75" s="52"/>
      <c r="R75" s="96"/>
      <c r="S75" s="96"/>
      <c r="T75" s="52"/>
      <c r="U75" s="96"/>
      <c r="V75" s="96"/>
      <c r="W75" s="52"/>
      <c r="X75" s="96"/>
      <c r="Y75" s="96"/>
      <c r="Z75" s="52"/>
      <c r="AA75" s="96"/>
      <c r="AB75" s="107"/>
      <c r="AC75" s="73"/>
      <c r="AD75" s="96"/>
      <c r="AE75" s="96"/>
      <c r="AF75" s="52"/>
      <c r="AG75" s="96"/>
      <c r="AH75" s="96"/>
      <c r="AI75" s="52"/>
      <c r="AJ75" s="96"/>
      <c r="AK75" s="96"/>
      <c r="AL75" s="52"/>
      <c r="AM75" s="62"/>
      <c r="AN75" s="57"/>
      <c r="AO75" s="63"/>
      <c r="AP75" s="60" t="s">
        <v>44</v>
      </c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  <c r="CE75" s="37"/>
      <c r="CF75" s="37"/>
      <c r="CG75" s="37"/>
      <c r="CH75" s="37"/>
      <c r="CI75" s="37"/>
      <c r="CJ75" s="37"/>
      <c r="CK75" s="37"/>
      <c r="CL75" s="37"/>
      <c r="CM75" s="37"/>
      <c r="CN75" s="37"/>
      <c r="CO75" s="37"/>
      <c r="CP75" s="37"/>
      <c r="CQ75" s="37"/>
      <c r="CR75" s="37"/>
      <c r="CS75" s="37"/>
      <c r="CT75" s="37"/>
      <c r="CU75" s="37"/>
      <c r="CV75" s="37"/>
      <c r="CW75" s="37"/>
      <c r="CX75" s="37"/>
      <c r="CY75" s="37"/>
      <c r="CZ75" s="37"/>
      <c r="DA75" s="37"/>
      <c r="DB75" s="37"/>
      <c r="DC75" s="37"/>
      <c r="DD75" s="37"/>
      <c r="DE75" s="37"/>
      <c r="DF75" s="37"/>
      <c r="DG75" s="37"/>
      <c r="DH75" s="37"/>
      <c r="DI75" s="37"/>
      <c r="DJ75" s="37"/>
      <c r="DK75" s="37"/>
      <c r="DL75" s="37"/>
      <c r="DM75" s="37"/>
      <c r="DN75" s="37"/>
      <c r="DO75" s="37"/>
      <c r="DP75" s="37"/>
      <c r="DQ75" s="37"/>
      <c r="DR75" s="37"/>
      <c r="DS75" s="37"/>
      <c r="DT75" s="37"/>
      <c r="DU75" s="37"/>
      <c r="DV75" s="37"/>
      <c r="DW75" s="37"/>
      <c r="DX75" s="37"/>
      <c r="DY75" s="37"/>
      <c r="DZ75" s="37"/>
      <c r="EA75" s="37"/>
      <c r="EB75" s="37"/>
      <c r="EC75" s="37"/>
      <c r="ED75" s="37"/>
      <c r="EE75" s="37"/>
      <c r="EF75" s="37"/>
      <c r="EG75" s="37"/>
      <c r="EH75" s="37"/>
      <c r="EI75" s="37"/>
      <c r="EJ75" s="37"/>
      <c r="EK75" s="37"/>
      <c r="EL75" s="37"/>
      <c r="EM75" s="37"/>
      <c r="EN75" s="37"/>
      <c r="EO75" s="37"/>
      <c r="EP75" s="37"/>
      <c r="EQ75" s="37"/>
      <c r="ER75" s="37"/>
    </row>
    <row r="76" spans="1:148" s="38" customFormat="1" ht="41.25" customHeight="1">
      <c r="A76" s="46">
        <v>68</v>
      </c>
      <c r="B76" s="41" t="s">
        <v>106</v>
      </c>
      <c r="C76" s="7" t="s">
        <v>38</v>
      </c>
      <c r="D76" s="47"/>
      <c r="E76" s="7">
        <v>300</v>
      </c>
      <c r="F76" s="105"/>
      <c r="G76" s="106"/>
      <c r="H76" s="43">
        <v>89190</v>
      </c>
      <c r="I76" s="96"/>
      <c r="J76" s="96"/>
      <c r="K76" s="52"/>
      <c r="L76" s="55"/>
      <c r="M76" s="55"/>
      <c r="N76" s="52"/>
      <c r="O76" s="56">
        <f t="shared" ref="O76:O77" si="18">Q76/1.2</f>
        <v>29175</v>
      </c>
      <c r="P76" s="57">
        <f t="shared" ref="P76:P77" si="19">Q76-O76</f>
        <v>5835</v>
      </c>
      <c r="Q76" s="55">
        <v>35010</v>
      </c>
      <c r="R76" s="50"/>
      <c r="S76" s="51"/>
      <c r="T76" s="52"/>
      <c r="U76" s="96"/>
      <c r="V76" s="96"/>
      <c r="W76" s="52"/>
      <c r="X76" s="96"/>
      <c r="Y76" s="96"/>
      <c r="Z76" s="52"/>
      <c r="AA76" s="96"/>
      <c r="AB76" s="107"/>
      <c r="AC76" s="73"/>
      <c r="AD76" s="96"/>
      <c r="AE76" s="96"/>
      <c r="AF76" s="52"/>
      <c r="AG76" s="50"/>
      <c r="AH76" s="50"/>
      <c r="AI76" s="52"/>
      <c r="AJ76" s="96"/>
      <c r="AK76" s="96"/>
      <c r="AL76" s="52"/>
      <c r="AM76" s="101"/>
      <c r="AN76" s="96"/>
      <c r="AO76" s="63"/>
      <c r="AP76" s="60" t="s">
        <v>32</v>
      </c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  <c r="BM76" s="37"/>
      <c r="BN76" s="37"/>
      <c r="BO76" s="37"/>
      <c r="BP76" s="37"/>
      <c r="BQ76" s="37"/>
      <c r="BR76" s="37"/>
      <c r="BS76" s="37"/>
      <c r="BT76" s="37"/>
      <c r="BU76" s="37"/>
      <c r="BV76" s="37"/>
      <c r="BW76" s="37"/>
      <c r="BX76" s="37"/>
      <c r="BY76" s="37"/>
      <c r="BZ76" s="37"/>
      <c r="CA76" s="37"/>
      <c r="CB76" s="37"/>
      <c r="CC76" s="37"/>
      <c r="CD76" s="37"/>
      <c r="CE76" s="37"/>
      <c r="CF76" s="37"/>
      <c r="CG76" s="37"/>
      <c r="CH76" s="37"/>
      <c r="CI76" s="37"/>
      <c r="CJ76" s="37"/>
      <c r="CK76" s="37"/>
      <c r="CL76" s="37"/>
      <c r="CM76" s="37"/>
      <c r="CN76" s="37"/>
      <c r="CO76" s="37"/>
      <c r="CP76" s="37"/>
      <c r="CQ76" s="37"/>
      <c r="CR76" s="37"/>
      <c r="CS76" s="37"/>
      <c r="CT76" s="37"/>
      <c r="CU76" s="37"/>
      <c r="CV76" s="37"/>
      <c r="CW76" s="37"/>
      <c r="CX76" s="37"/>
      <c r="CY76" s="37"/>
      <c r="CZ76" s="37"/>
      <c r="DA76" s="37"/>
      <c r="DB76" s="37"/>
      <c r="DC76" s="37"/>
      <c r="DD76" s="37"/>
      <c r="DE76" s="37"/>
      <c r="DF76" s="37"/>
      <c r="DG76" s="37"/>
      <c r="DH76" s="37"/>
      <c r="DI76" s="37"/>
      <c r="DJ76" s="37"/>
      <c r="DK76" s="37"/>
      <c r="DL76" s="37"/>
      <c r="DM76" s="37"/>
      <c r="DN76" s="37"/>
      <c r="DO76" s="37"/>
      <c r="DP76" s="37"/>
      <c r="DQ76" s="37"/>
      <c r="DR76" s="37"/>
      <c r="DS76" s="37"/>
      <c r="DT76" s="37"/>
      <c r="DU76" s="37"/>
      <c r="DV76" s="37"/>
      <c r="DW76" s="37"/>
      <c r="DX76" s="37"/>
      <c r="DY76" s="37"/>
      <c r="DZ76" s="37"/>
      <c r="EA76" s="37"/>
      <c r="EB76" s="37"/>
      <c r="EC76" s="37"/>
      <c r="ED76" s="37"/>
      <c r="EE76" s="37"/>
      <c r="EF76" s="37"/>
      <c r="EG76" s="37"/>
      <c r="EH76" s="37"/>
      <c r="EI76" s="37"/>
      <c r="EJ76" s="37"/>
      <c r="EK76" s="37"/>
      <c r="EL76" s="37"/>
      <c r="EM76" s="37"/>
      <c r="EN76" s="37"/>
      <c r="EO76" s="37"/>
      <c r="EP76" s="37"/>
      <c r="EQ76" s="37"/>
      <c r="ER76" s="37"/>
    </row>
    <row r="77" spans="1:148" s="38" customFormat="1" ht="24" customHeight="1">
      <c r="A77" s="46">
        <v>69</v>
      </c>
      <c r="B77" s="41" t="s">
        <v>107</v>
      </c>
      <c r="C77" s="7" t="s">
        <v>38</v>
      </c>
      <c r="D77" s="47"/>
      <c r="E77" s="7">
        <v>200</v>
      </c>
      <c r="F77" s="105"/>
      <c r="G77" s="106"/>
      <c r="H77" s="43">
        <v>24100</v>
      </c>
      <c r="I77" s="96"/>
      <c r="J77" s="96"/>
      <c r="K77" s="52"/>
      <c r="L77" s="55"/>
      <c r="M77" s="55"/>
      <c r="N77" s="52"/>
      <c r="O77" s="56">
        <f t="shared" si="18"/>
        <v>15950</v>
      </c>
      <c r="P77" s="57">
        <f t="shared" si="19"/>
        <v>3190</v>
      </c>
      <c r="Q77" s="55">
        <v>19140</v>
      </c>
      <c r="R77" s="56"/>
      <c r="S77" s="57"/>
      <c r="T77" s="52"/>
      <c r="U77" s="96"/>
      <c r="V77" s="96"/>
      <c r="W77" s="52"/>
      <c r="X77" s="56"/>
      <c r="Y77" s="91"/>
      <c r="Z77" s="52"/>
      <c r="AA77" s="96"/>
      <c r="AB77" s="107"/>
      <c r="AC77" s="73"/>
      <c r="AD77" s="96"/>
      <c r="AE77" s="96"/>
      <c r="AF77" s="52"/>
      <c r="AG77" s="96"/>
      <c r="AH77" s="96"/>
      <c r="AI77" s="52"/>
      <c r="AJ77" s="96"/>
      <c r="AK77" s="96"/>
      <c r="AL77" s="52"/>
      <c r="AM77" s="101"/>
      <c r="AN77" s="96"/>
      <c r="AO77" s="63"/>
      <c r="AP77" s="60" t="s">
        <v>32</v>
      </c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  <c r="BM77" s="37"/>
      <c r="BN77" s="37"/>
      <c r="BO77" s="37"/>
      <c r="BP77" s="37"/>
      <c r="BQ77" s="37"/>
      <c r="BR77" s="37"/>
      <c r="BS77" s="37"/>
      <c r="BT77" s="37"/>
      <c r="BU77" s="37"/>
      <c r="BV77" s="37"/>
      <c r="BW77" s="37"/>
      <c r="BX77" s="37"/>
      <c r="BY77" s="37"/>
      <c r="BZ77" s="37"/>
      <c r="CA77" s="37"/>
      <c r="CB77" s="37"/>
      <c r="CC77" s="37"/>
      <c r="CD77" s="37"/>
      <c r="CE77" s="37"/>
      <c r="CF77" s="37"/>
      <c r="CG77" s="37"/>
      <c r="CH77" s="37"/>
      <c r="CI77" s="37"/>
      <c r="CJ77" s="37"/>
      <c r="CK77" s="37"/>
      <c r="CL77" s="37"/>
      <c r="CM77" s="37"/>
      <c r="CN77" s="37"/>
      <c r="CO77" s="37"/>
      <c r="CP77" s="37"/>
      <c r="CQ77" s="37"/>
      <c r="CR77" s="37"/>
      <c r="CS77" s="37"/>
      <c r="CT77" s="37"/>
      <c r="CU77" s="37"/>
      <c r="CV77" s="37"/>
      <c r="CW77" s="37"/>
      <c r="CX77" s="37"/>
      <c r="CY77" s="37"/>
      <c r="CZ77" s="37"/>
      <c r="DA77" s="37"/>
      <c r="DB77" s="37"/>
      <c r="DC77" s="37"/>
      <c r="DD77" s="37"/>
      <c r="DE77" s="37"/>
      <c r="DF77" s="37"/>
      <c r="DG77" s="37"/>
      <c r="DH77" s="37"/>
      <c r="DI77" s="37"/>
      <c r="DJ77" s="37"/>
      <c r="DK77" s="37"/>
      <c r="DL77" s="37"/>
      <c r="DM77" s="37"/>
      <c r="DN77" s="37"/>
      <c r="DO77" s="37"/>
      <c r="DP77" s="37"/>
      <c r="DQ77" s="37"/>
      <c r="DR77" s="37"/>
      <c r="DS77" s="37"/>
      <c r="DT77" s="37"/>
      <c r="DU77" s="37"/>
      <c r="DV77" s="37"/>
      <c r="DW77" s="37"/>
      <c r="DX77" s="37"/>
      <c r="DY77" s="37"/>
      <c r="DZ77" s="37"/>
      <c r="EA77" s="37"/>
      <c r="EB77" s="37"/>
      <c r="EC77" s="37"/>
      <c r="ED77" s="37"/>
      <c r="EE77" s="37"/>
      <c r="EF77" s="37"/>
      <c r="EG77" s="37"/>
      <c r="EH77" s="37"/>
      <c r="EI77" s="37"/>
      <c r="EJ77" s="37"/>
      <c r="EK77" s="37"/>
      <c r="EL77" s="37"/>
      <c r="EM77" s="37"/>
      <c r="EN77" s="37"/>
      <c r="EO77" s="37"/>
      <c r="EP77" s="37"/>
      <c r="EQ77" s="37"/>
      <c r="ER77" s="37"/>
    </row>
    <row r="78" spans="1:148" s="38" customFormat="1" ht="44.25" customHeight="1">
      <c r="A78" s="46">
        <v>70</v>
      </c>
      <c r="B78" s="41" t="s">
        <v>108</v>
      </c>
      <c r="C78" s="7" t="s">
        <v>38</v>
      </c>
      <c r="D78" s="47"/>
      <c r="E78" s="42">
        <v>1000</v>
      </c>
      <c r="F78" s="105"/>
      <c r="G78" s="106"/>
      <c r="H78" s="43">
        <v>39000</v>
      </c>
      <c r="I78" s="55">
        <f>K78/1.2</f>
        <v>32500</v>
      </c>
      <c r="J78" s="55">
        <f>K78-I78</f>
        <v>6500</v>
      </c>
      <c r="K78" s="55">
        <v>39000</v>
      </c>
      <c r="L78" s="55"/>
      <c r="M78" s="55"/>
      <c r="N78" s="52"/>
      <c r="O78" s="96"/>
      <c r="P78" s="96"/>
      <c r="Q78" s="52"/>
      <c r="R78" s="50"/>
      <c r="S78" s="51"/>
      <c r="T78" s="52"/>
      <c r="U78" s="96"/>
      <c r="V78" s="96"/>
      <c r="W78" s="52"/>
      <c r="X78" s="96"/>
      <c r="Y78" s="96"/>
      <c r="Z78" s="52"/>
      <c r="AA78" s="96"/>
      <c r="AB78" s="96"/>
      <c r="AC78" s="52"/>
      <c r="AD78" s="96"/>
      <c r="AE78" s="96"/>
      <c r="AF78" s="52"/>
      <c r="AG78" s="96"/>
      <c r="AH78" s="96"/>
      <c r="AI78" s="52"/>
      <c r="AJ78" s="96"/>
      <c r="AK78" s="96"/>
      <c r="AL78" s="52"/>
      <c r="AM78" s="101"/>
      <c r="AN78" s="96"/>
      <c r="AO78" s="63"/>
      <c r="AP78" s="60" t="s">
        <v>31</v>
      </c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  <c r="CE78" s="37"/>
      <c r="CF78" s="37"/>
      <c r="CG78" s="37"/>
      <c r="CH78" s="37"/>
      <c r="CI78" s="37"/>
      <c r="CJ78" s="37"/>
      <c r="CK78" s="37"/>
      <c r="CL78" s="37"/>
      <c r="CM78" s="37"/>
      <c r="CN78" s="37"/>
      <c r="CO78" s="37"/>
      <c r="CP78" s="37"/>
      <c r="CQ78" s="37"/>
      <c r="CR78" s="37"/>
      <c r="CS78" s="37"/>
      <c r="CT78" s="37"/>
      <c r="CU78" s="37"/>
      <c r="CV78" s="37"/>
      <c r="CW78" s="37"/>
      <c r="CX78" s="37"/>
      <c r="CY78" s="37"/>
      <c r="CZ78" s="37"/>
      <c r="DA78" s="37"/>
      <c r="DB78" s="37"/>
      <c r="DC78" s="37"/>
      <c r="DD78" s="37"/>
      <c r="DE78" s="37"/>
      <c r="DF78" s="37"/>
      <c r="DG78" s="37"/>
      <c r="DH78" s="37"/>
      <c r="DI78" s="37"/>
      <c r="DJ78" s="37"/>
      <c r="DK78" s="37"/>
      <c r="DL78" s="37"/>
      <c r="DM78" s="37"/>
      <c r="DN78" s="37"/>
      <c r="DO78" s="37"/>
      <c r="DP78" s="37"/>
      <c r="DQ78" s="37"/>
      <c r="DR78" s="37"/>
      <c r="DS78" s="37"/>
      <c r="DT78" s="37"/>
      <c r="DU78" s="37"/>
      <c r="DV78" s="37"/>
      <c r="DW78" s="37"/>
      <c r="DX78" s="37"/>
      <c r="DY78" s="37"/>
      <c r="DZ78" s="37"/>
      <c r="EA78" s="37"/>
      <c r="EB78" s="37"/>
      <c r="EC78" s="37"/>
      <c r="ED78" s="37"/>
      <c r="EE78" s="37"/>
      <c r="EF78" s="37"/>
      <c r="EG78" s="37"/>
      <c r="EH78" s="37"/>
      <c r="EI78" s="37"/>
      <c r="EJ78" s="37"/>
      <c r="EK78" s="37"/>
      <c r="EL78" s="37"/>
      <c r="EM78" s="37"/>
      <c r="EN78" s="37"/>
      <c r="EO78" s="37"/>
      <c r="EP78" s="37"/>
      <c r="EQ78" s="37"/>
      <c r="ER78" s="37"/>
    </row>
    <row r="79" spans="1:148" s="38" customFormat="1" ht="41.25" customHeight="1">
      <c r="A79" s="46">
        <v>71</v>
      </c>
      <c r="B79" s="41" t="s">
        <v>109</v>
      </c>
      <c r="C79" s="7" t="s">
        <v>38</v>
      </c>
      <c r="D79" s="47"/>
      <c r="E79" s="42">
        <v>3000</v>
      </c>
      <c r="F79" s="105"/>
      <c r="G79" s="106"/>
      <c r="H79" s="43">
        <v>18300</v>
      </c>
      <c r="I79" s="55"/>
      <c r="J79" s="55"/>
      <c r="K79" s="55"/>
      <c r="L79" s="55"/>
      <c r="M79" s="55"/>
      <c r="N79" s="52"/>
      <c r="O79" s="96"/>
      <c r="P79" s="96"/>
      <c r="Q79" s="52"/>
      <c r="R79" s="96"/>
      <c r="S79" s="96"/>
      <c r="T79" s="52"/>
      <c r="U79" s="96"/>
      <c r="V79" s="96"/>
      <c r="W79" s="52"/>
      <c r="X79" s="56">
        <f>Z79/1.2</f>
        <v>13500</v>
      </c>
      <c r="Y79" s="57">
        <f>Z79-X79</f>
        <v>2700</v>
      </c>
      <c r="Z79" s="55">
        <v>16200</v>
      </c>
      <c r="AA79" s="70"/>
      <c r="AB79" s="108"/>
      <c r="AC79" s="52"/>
      <c r="AD79" s="96"/>
      <c r="AE79" s="96"/>
      <c r="AF79" s="52"/>
      <c r="AG79" s="96"/>
      <c r="AH79" s="96"/>
      <c r="AI79" s="52"/>
      <c r="AJ79" s="96"/>
      <c r="AK79" s="96"/>
      <c r="AL79" s="52"/>
      <c r="AM79" s="101"/>
      <c r="AN79" s="96"/>
      <c r="AO79" s="63"/>
      <c r="AP79" s="60" t="s">
        <v>34</v>
      </c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  <c r="BM79" s="37"/>
      <c r="BN79" s="37"/>
      <c r="BO79" s="37"/>
      <c r="BP79" s="37"/>
      <c r="BQ79" s="37"/>
      <c r="BR79" s="37"/>
      <c r="BS79" s="37"/>
      <c r="BT79" s="37"/>
      <c r="BU79" s="37"/>
      <c r="BV79" s="37"/>
      <c r="BW79" s="37"/>
      <c r="BX79" s="37"/>
      <c r="BY79" s="37"/>
      <c r="BZ79" s="37"/>
      <c r="CA79" s="37"/>
      <c r="CB79" s="37"/>
      <c r="CC79" s="37"/>
      <c r="CD79" s="37"/>
      <c r="CE79" s="37"/>
      <c r="CF79" s="37"/>
      <c r="CG79" s="37"/>
      <c r="CH79" s="37"/>
      <c r="CI79" s="37"/>
      <c r="CJ79" s="37"/>
      <c r="CK79" s="37"/>
      <c r="CL79" s="37"/>
      <c r="CM79" s="37"/>
      <c r="CN79" s="37"/>
      <c r="CO79" s="37"/>
      <c r="CP79" s="37"/>
      <c r="CQ79" s="37"/>
      <c r="CR79" s="37"/>
      <c r="CS79" s="37"/>
      <c r="CT79" s="37"/>
      <c r="CU79" s="37"/>
      <c r="CV79" s="37"/>
      <c r="CW79" s="37"/>
      <c r="CX79" s="37"/>
      <c r="CY79" s="37"/>
      <c r="CZ79" s="37"/>
      <c r="DA79" s="37"/>
      <c r="DB79" s="37"/>
      <c r="DC79" s="37"/>
      <c r="DD79" s="37"/>
      <c r="DE79" s="37"/>
      <c r="DF79" s="37"/>
      <c r="DG79" s="37"/>
      <c r="DH79" s="37"/>
      <c r="DI79" s="37"/>
      <c r="DJ79" s="37"/>
      <c r="DK79" s="37"/>
      <c r="DL79" s="37"/>
      <c r="DM79" s="37"/>
      <c r="DN79" s="37"/>
      <c r="DO79" s="37"/>
      <c r="DP79" s="37"/>
      <c r="DQ79" s="37"/>
      <c r="DR79" s="37"/>
      <c r="DS79" s="37"/>
      <c r="DT79" s="37"/>
      <c r="DU79" s="37"/>
      <c r="DV79" s="37"/>
      <c r="DW79" s="37"/>
      <c r="DX79" s="37"/>
      <c r="DY79" s="37"/>
      <c r="DZ79" s="37"/>
      <c r="EA79" s="37"/>
      <c r="EB79" s="37"/>
      <c r="EC79" s="37"/>
      <c r="ED79" s="37"/>
      <c r="EE79" s="37"/>
      <c r="EF79" s="37"/>
      <c r="EG79" s="37"/>
      <c r="EH79" s="37"/>
      <c r="EI79" s="37"/>
      <c r="EJ79" s="37"/>
      <c r="EK79" s="37"/>
      <c r="EL79" s="37"/>
      <c r="EM79" s="37"/>
      <c r="EN79" s="37"/>
      <c r="EO79" s="37"/>
      <c r="EP79" s="37"/>
      <c r="EQ79" s="37"/>
      <c r="ER79" s="37"/>
    </row>
    <row r="80" spans="1:148" s="38" customFormat="1" ht="25.5" customHeight="1">
      <c r="A80" s="46">
        <v>72</v>
      </c>
      <c r="B80" s="41" t="s">
        <v>110</v>
      </c>
      <c r="C80" s="7" t="s">
        <v>39</v>
      </c>
      <c r="D80" s="68"/>
      <c r="E80" s="7">
        <v>30</v>
      </c>
      <c r="F80" s="105"/>
      <c r="G80" s="106"/>
      <c r="H80" s="43">
        <v>207888</v>
      </c>
      <c r="I80" s="55"/>
      <c r="J80" s="55"/>
      <c r="K80" s="55"/>
      <c r="L80" s="52"/>
      <c r="M80" s="52"/>
      <c r="N80" s="52"/>
      <c r="O80" s="50"/>
      <c r="P80" s="51"/>
      <c r="Q80" s="52"/>
      <c r="R80" s="96"/>
      <c r="S80" s="96"/>
      <c r="T80" s="52"/>
      <c r="U80" s="96"/>
      <c r="V80" s="96"/>
      <c r="W80" s="52"/>
      <c r="X80" s="96"/>
      <c r="Y80" s="96"/>
      <c r="Z80" s="52"/>
      <c r="AA80" s="96"/>
      <c r="AB80" s="96"/>
      <c r="AC80" s="52"/>
      <c r="AD80" s="96"/>
      <c r="AE80" s="96"/>
      <c r="AF80" s="52"/>
      <c r="AG80" s="96"/>
      <c r="AH80" s="96"/>
      <c r="AI80" s="52"/>
      <c r="AJ80" s="96"/>
      <c r="AK80" s="96"/>
      <c r="AL80" s="52"/>
      <c r="AM80" s="101"/>
      <c r="AN80" s="96"/>
      <c r="AO80" s="63"/>
      <c r="AP80" s="60" t="s">
        <v>44</v>
      </c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  <c r="BM80" s="37"/>
      <c r="BN80" s="37"/>
      <c r="BO80" s="37"/>
      <c r="BP80" s="37"/>
      <c r="BQ80" s="37"/>
      <c r="BR80" s="37"/>
      <c r="BS80" s="37"/>
      <c r="BT80" s="37"/>
      <c r="BU80" s="37"/>
      <c r="BV80" s="37"/>
      <c r="BW80" s="37"/>
      <c r="BX80" s="37"/>
      <c r="BY80" s="37"/>
      <c r="BZ80" s="37"/>
      <c r="CA80" s="37"/>
      <c r="CB80" s="37"/>
      <c r="CC80" s="37"/>
      <c r="CD80" s="37"/>
      <c r="CE80" s="37"/>
      <c r="CF80" s="37"/>
      <c r="CG80" s="37"/>
      <c r="CH80" s="37"/>
      <c r="CI80" s="37"/>
      <c r="CJ80" s="37"/>
      <c r="CK80" s="37"/>
      <c r="CL80" s="37"/>
      <c r="CM80" s="37"/>
      <c r="CN80" s="37"/>
      <c r="CO80" s="37"/>
      <c r="CP80" s="37"/>
      <c r="CQ80" s="37"/>
      <c r="CR80" s="37"/>
      <c r="CS80" s="37"/>
      <c r="CT80" s="37"/>
      <c r="CU80" s="37"/>
      <c r="CV80" s="37"/>
      <c r="CW80" s="37"/>
      <c r="CX80" s="37"/>
      <c r="CY80" s="37"/>
      <c r="CZ80" s="37"/>
      <c r="DA80" s="37"/>
      <c r="DB80" s="37"/>
      <c r="DC80" s="37"/>
      <c r="DD80" s="37"/>
      <c r="DE80" s="37"/>
      <c r="DF80" s="37"/>
      <c r="DG80" s="37"/>
      <c r="DH80" s="37"/>
      <c r="DI80" s="37"/>
      <c r="DJ80" s="37"/>
      <c r="DK80" s="37"/>
      <c r="DL80" s="37"/>
      <c r="DM80" s="37"/>
      <c r="DN80" s="37"/>
      <c r="DO80" s="37"/>
      <c r="DP80" s="37"/>
      <c r="DQ80" s="37"/>
      <c r="DR80" s="37"/>
      <c r="DS80" s="37"/>
      <c r="DT80" s="37"/>
      <c r="DU80" s="37"/>
      <c r="DV80" s="37"/>
      <c r="DW80" s="37"/>
      <c r="DX80" s="37"/>
      <c r="DY80" s="37"/>
      <c r="DZ80" s="37"/>
      <c r="EA80" s="37"/>
      <c r="EB80" s="37"/>
      <c r="EC80" s="37"/>
      <c r="ED80" s="37"/>
      <c r="EE80" s="37"/>
      <c r="EF80" s="37"/>
      <c r="EG80" s="37"/>
      <c r="EH80" s="37"/>
      <c r="EI80" s="37"/>
      <c r="EJ80" s="37"/>
      <c r="EK80" s="37"/>
      <c r="EL80" s="37"/>
      <c r="EM80" s="37"/>
      <c r="EN80" s="37"/>
      <c r="EO80" s="37"/>
      <c r="EP80" s="37"/>
      <c r="EQ80" s="37"/>
      <c r="ER80" s="37"/>
    </row>
    <row r="81" spans="1:148" s="38" customFormat="1" ht="21.75" customHeight="1">
      <c r="A81" s="46">
        <v>73</v>
      </c>
      <c r="B81" s="41" t="s">
        <v>111</v>
      </c>
      <c r="C81" s="7" t="s">
        <v>0</v>
      </c>
      <c r="D81" s="47"/>
      <c r="E81" s="42">
        <v>3000</v>
      </c>
      <c r="F81" s="105"/>
      <c r="G81" s="106"/>
      <c r="H81" s="43">
        <v>252000</v>
      </c>
      <c r="I81" s="55"/>
      <c r="J81" s="55"/>
      <c r="K81" s="55"/>
      <c r="L81" s="55">
        <f>N81/1.2</f>
        <v>207250</v>
      </c>
      <c r="M81" s="55">
        <f>N81-L81</f>
        <v>41450</v>
      </c>
      <c r="N81" s="55">
        <v>248700</v>
      </c>
      <c r="O81" s="96"/>
      <c r="P81" s="96"/>
      <c r="Q81" s="52"/>
      <c r="R81" s="50"/>
      <c r="S81" s="51"/>
      <c r="T81" s="52"/>
      <c r="U81" s="96"/>
      <c r="V81" s="96"/>
      <c r="W81" s="52"/>
      <c r="X81" s="96"/>
      <c r="Y81" s="96"/>
      <c r="Z81" s="52"/>
      <c r="AA81" s="96"/>
      <c r="AB81" s="96"/>
      <c r="AC81" s="52"/>
      <c r="AD81" s="96"/>
      <c r="AE81" s="96"/>
      <c r="AF81" s="52"/>
      <c r="AG81" s="96"/>
      <c r="AH81" s="96"/>
      <c r="AI81" s="52"/>
      <c r="AJ81" s="96"/>
      <c r="AK81" s="96"/>
      <c r="AL81" s="52"/>
      <c r="AM81" s="62"/>
      <c r="AN81" s="57"/>
      <c r="AO81" s="63"/>
      <c r="AP81" s="60" t="s">
        <v>45</v>
      </c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  <c r="BM81" s="37"/>
      <c r="BN81" s="37"/>
      <c r="BO81" s="37"/>
      <c r="BP81" s="37"/>
      <c r="BQ81" s="37"/>
      <c r="BR81" s="37"/>
      <c r="BS81" s="37"/>
      <c r="BT81" s="37"/>
      <c r="BU81" s="37"/>
      <c r="BV81" s="37"/>
      <c r="BW81" s="37"/>
      <c r="BX81" s="37"/>
      <c r="BY81" s="37"/>
      <c r="BZ81" s="37"/>
      <c r="CA81" s="37"/>
      <c r="CB81" s="37"/>
      <c r="CC81" s="37"/>
      <c r="CD81" s="37"/>
      <c r="CE81" s="37"/>
      <c r="CF81" s="37"/>
      <c r="CG81" s="37"/>
      <c r="CH81" s="37"/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</row>
    <row r="82" spans="1:148" s="38" customFormat="1" ht="37.5" customHeight="1">
      <c r="A82" s="46">
        <v>74</v>
      </c>
      <c r="B82" s="41" t="s">
        <v>112</v>
      </c>
      <c r="C82" s="7" t="s">
        <v>39</v>
      </c>
      <c r="D82" s="47"/>
      <c r="E82" s="7">
        <v>132</v>
      </c>
      <c r="F82" s="105"/>
      <c r="G82" s="106"/>
      <c r="H82" s="43">
        <v>858000</v>
      </c>
      <c r="I82" s="55"/>
      <c r="J82" s="55"/>
      <c r="K82" s="55"/>
      <c r="L82" s="52"/>
      <c r="M82" s="52"/>
      <c r="N82" s="52"/>
      <c r="O82" s="96"/>
      <c r="P82" s="96"/>
      <c r="Q82" s="52"/>
      <c r="R82" s="56"/>
      <c r="S82" s="57"/>
      <c r="T82" s="52"/>
      <c r="U82" s="96"/>
      <c r="V82" s="96"/>
      <c r="W82" s="52"/>
      <c r="X82" s="96"/>
      <c r="Y82" s="96"/>
      <c r="Z82" s="52"/>
      <c r="AA82" s="96"/>
      <c r="AB82" s="96"/>
      <c r="AC82" s="52"/>
      <c r="AD82" s="96"/>
      <c r="AE82" s="96"/>
      <c r="AF82" s="52"/>
      <c r="AG82" s="96"/>
      <c r="AH82" s="96"/>
      <c r="AI82" s="52"/>
      <c r="AJ82" s="96"/>
      <c r="AK82" s="96"/>
      <c r="AL82" s="52"/>
      <c r="AM82" s="101"/>
      <c r="AN82" s="96"/>
      <c r="AO82" s="63"/>
      <c r="AP82" s="60" t="s">
        <v>44</v>
      </c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7"/>
      <c r="BO82" s="37"/>
      <c r="BP82" s="37"/>
      <c r="BQ82" s="37"/>
      <c r="BR82" s="37"/>
      <c r="BS82" s="37"/>
      <c r="BT82" s="37"/>
      <c r="BU82" s="37"/>
      <c r="BV82" s="37"/>
      <c r="BW82" s="37"/>
      <c r="BX82" s="37"/>
      <c r="BY82" s="37"/>
      <c r="BZ82" s="37"/>
      <c r="CA82" s="37"/>
      <c r="CB82" s="37"/>
      <c r="CC82" s="37"/>
      <c r="CD82" s="37"/>
      <c r="CE82" s="37"/>
      <c r="CF82" s="37"/>
      <c r="CG82" s="37"/>
      <c r="CH82" s="37"/>
      <c r="CI82" s="37"/>
      <c r="CJ82" s="37"/>
      <c r="CK82" s="37"/>
      <c r="CL82" s="37"/>
      <c r="CM82" s="37"/>
      <c r="CN82" s="37"/>
      <c r="CO82" s="37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</row>
    <row r="83" spans="1:148" s="38" customFormat="1" ht="48" customHeight="1">
      <c r="A83" s="46">
        <v>75</v>
      </c>
      <c r="B83" s="41" t="s">
        <v>113</v>
      </c>
      <c r="C83" s="7" t="s">
        <v>39</v>
      </c>
      <c r="D83" s="68"/>
      <c r="E83" s="7">
        <v>350</v>
      </c>
      <c r="F83" s="105"/>
      <c r="G83" s="106"/>
      <c r="H83" s="43">
        <v>196560</v>
      </c>
      <c r="I83" s="55"/>
      <c r="J83" s="55"/>
      <c r="K83" s="55"/>
      <c r="L83" s="52"/>
      <c r="M83" s="52"/>
      <c r="N83" s="52"/>
      <c r="O83" s="96"/>
      <c r="P83" s="96"/>
      <c r="Q83" s="52"/>
      <c r="R83" s="96"/>
      <c r="S83" s="96"/>
      <c r="T83" s="52"/>
      <c r="U83" s="96"/>
      <c r="V83" s="96"/>
      <c r="W83" s="52"/>
      <c r="X83" s="96"/>
      <c r="Y83" s="96"/>
      <c r="Z83" s="52"/>
      <c r="AA83" s="96"/>
      <c r="AB83" s="96"/>
      <c r="AC83" s="52"/>
      <c r="AD83" s="96"/>
      <c r="AE83" s="96"/>
      <c r="AF83" s="52"/>
      <c r="AG83" s="96"/>
      <c r="AH83" s="96"/>
      <c r="AI83" s="52"/>
      <c r="AJ83" s="96"/>
      <c r="AK83" s="96"/>
      <c r="AL83" s="52"/>
      <c r="AM83" s="101"/>
      <c r="AN83" s="96"/>
      <c r="AO83" s="63"/>
      <c r="AP83" s="60" t="s">
        <v>44</v>
      </c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  <c r="BM83" s="37"/>
      <c r="BN83" s="37"/>
      <c r="BO83" s="37"/>
      <c r="BP83" s="37"/>
      <c r="BQ83" s="37"/>
      <c r="BR83" s="37"/>
      <c r="BS83" s="37"/>
      <c r="BT83" s="37"/>
      <c r="BU83" s="37"/>
      <c r="BV83" s="37"/>
      <c r="BW83" s="37"/>
      <c r="BX83" s="37"/>
      <c r="BY83" s="37"/>
      <c r="BZ83" s="37"/>
      <c r="CA83" s="37"/>
      <c r="CB83" s="37"/>
      <c r="CC83" s="37"/>
      <c r="CD83" s="37"/>
      <c r="CE83" s="37"/>
      <c r="CF83" s="37"/>
      <c r="CG83" s="37"/>
      <c r="CH83" s="37"/>
      <c r="CI83" s="37"/>
      <c r="CJ83" s="37"/>
      <c r="CK83" s="37"/>
      <c r="CL83" s="37"/>
      <c r="CM83" s="37"/>
      <c r="CN83" s="37"/>
      <c r="CO83" s="37"/>
      <c r="CP83" s="37"/>
      <c r="CQ83" s="37"/>
      <c r="CR83" s="37"/>
      <c r="CS83" s="37"/>
      <c r="CT83" s="37"/>
      <c r="CU83" s="37"/>
      <c r="CV83" s="37"/>
      <c r="CW83" s="37"/>
      <c r="CX83" s="37"/>
      <c r="CY83" s="37"/>
      <c r="CZ83" s="37"/>
      <c r="DA83" s="37"/>
      <c r="DB83" s="37"/>
      <c r="DC83" s="37"/>
      <c r="DD83" s="37"/>
      <c r="DE83" s="37"/>
      <c r="DF83" s="37"/>
      <c r="DG83" s="37"/>
      <c r="DH83" s="37"/>
      <c r="DI83" s="37"/>
      <c r="DJ83" s="37"/>
      <c r="DK83" s="37"/>
      <c r="DL83" s="37"/>
      <c r="DM83" s="37"/>
      <c r="DN83" s="37"/>
      <c r="DO83" s="37"/>
      <c r="DP83" s="37"/>
      <c r="DQ83" s="37"/>
      <c r="DR83" s="37"/>
      <c r="DS83" s="37"/>
      <c r="DT83" s="37"/>
      <c r="DU83" s="37"/>
      <c r="DV83" s="37"/>
      <c r="DW83" s="37"/>
      <c r="DX83" s="37"/>
      <c r="DY83" s="37"/>
      <c r="DZ83" s="37"/>
      <c r="EA83" s="37"/>
      <c r="EB83" s="37"/>
      <c r="EC83" s="37"/>
      <c r="ED83" s="37"/>
      <c r="EE83" s="37"/>
      <c r="EF83" s="37"/>
      <c r="EG83" s="37"/>
      <c r="EH83" s="37"/>
      <c r="EI83" s="37"/>
      <c r="EJ83" s="37"/>
      <c r="EK83" s="37"/>
      <c r="EL83" s="37"/>
      <c r="EM83" s="37"/>
      <c r="EN83" s="37"/>
      <c r="EO83" s="37"/>
      <c r="EP83" s="37"/>
      <c r="EQ83" s="37"/>
      <c r="ER83" s="37"/>
    </row>
    <row r="84" spans="1:148" s="38" customFormat="1" ht="30.75" customHeight="1">
      <c r="A84" s="46">
        <v>76</v>
      </c>
      <c r="B84" s="41" t="s">
        <v>114</v>
      </c>
      <c r="C84" s="7" t="s">
        <v>39</v>
      </c>
      <c r="D84" s="47"/>
      <c r="E84" s="7">
        <v>310</v>
      </c>
      <c r="F84" s="105"/>
      <c r="G84" s="106"/>
      <c r="H84" s="43">
        <v>289912</v>
      </c>
      <c r="I84" s="55"/>
      <c r="J84" s="55"/>
      <c r="K84" s="55"/>
      <c r="L84" s="52"/>
      <c r="M84" s="52"/>
      <c r="N84" s="52"/>
      <c r="O84" s="50"/>
      <c r="P84" s="51"/>
      <c r="Q84" s="52"/>
      <c r="R84" s="96"/>
      <c r="S84" s="96"/>
      <c r="T84" s="52"/>
      <c r="U84" s="96"/>
      <c r="V84" s="96"/>
      <c r="W84" s="52"/>
      <c r="X84" s="56">
        <f>Z84/1.2</f>
        <v>195300</v>
      </c>
      <c r="Y84" s="57">
        <f>Z84-X84</f>
        <v>39060</v>
      </c>
      <c r="Z84" s="55">
        <v>234360</v>
      </c>
      <c r="AA84" s="96"/>
      <c r="AB84" s="96"/>
      <c r="AC84" s="52"/>
      <c r="AD84" s="96"/>
      <c r="AE84" s="96"/>
      <c r="AF84" s="52"/>
      <c r="AG84" s="96"/>
      <c r="AH84" s="96"/>
      <c r="AI84" s="52"/>
      <c r="AJ84" s="96"/>
      <c r="AK84" s="96"/>
      <c r="AL84" s="52"/>
      <c r="AM84" s="101"/>
      <c r="AN84" s="96"/>
      <c r="AO84" s="63"/>
      <c r="AP84" s="60" t="s">
        <v>34</v>
      </c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7"/>
      <c r="BL84" s="37"/>
      <c r="BM84" s="37"/>
      <c r="BN84" s="37"/>
      <c r="BO84" s="37"/>
      <c r="BP84" s="37"/>
      <c r="BQ84" s="37"/>
      <c r="BR84" s="37"/>
      <c r="BS84" s="37"/>
      <c r="BT84" s="37"/>
      <c r="BU84" s="37"/>
      <c r="BV84" s="37"/>
      <c r="BW84" s="37"/>
      <c r="BX84" s="37"/>
      <c r="BY84" s="37"/>
      <c r="BZ84" s="37"/>
      <c r="CA84" s="37"/>
      <c r="CB84" s="37"/>
      <c r="CC84" s="37"/>
      <c r="CD84" s="37"/>
      <c r="CE84" s="37"/>
      <c r="CF84" s="37"/>
      <c r="CG84" s="37"/>
      <c r="CH84" s="37"/>
      <c r="CI84" s="37"/>
      <c r="CJ84" s="37"/>
      <c r="CK84" s="37"/>
      <c r="CL84" s="37"/>
      <c r="CM84" s="37"/>
      <c r="CN84" s="37"/>
      <c r="CO84" s="37"/>
      <c r="CP84" s="37"/>
      <c r="CQ84" s="37"/>
      <c r="CR84" s="37"/>
      <c r="CS84" s="37"/>
      <c r="CT84" s="37"/>
      <c r="CU84" s="37"/>
      <c r="CV84" s="37"/>
      <c r="CW84" s="37"/>
      <c r="CX84" s="37"/>
      <c r="CY84" s="37"/>
      <c r="CZ84" s="37"/>
      <c r="DA84" s="37"/>
      <c r="DB84" s="37"/>
      <c r="DC84" s="37"/>
      <c r="DD84" s="37"/>
      <c r="DE84" s="37"/>
      <c r="DF84" s="37"/>
      <c r="DG84" s="37"/>
      <c r="DH84" s="37"/>
      <c r="DI84" s="37"/>
      <c r="DJ84" s="37"/>
      <c r="DK84" s="37"/>
      <c r="DL84" s="37"/>
      <c r="DM84" s="37"/>
      <c r="DN84" s="37"/>
      <c r="DO84" s="37"/>
      <c r="DP84" s="37"/>
      <c r="DQ84" s="37"/>
      <c r="DR84" s="37"/>
      <c r="DS84" s="37"/>
      <c r="DT84" s="37"/>
      <c r="DU84" s="37"/>
      <c r="DV84" s="37"/>
      <c r="DW84" s="37"/>
      <c r="DX84" s="37"/>
      <c r="DY84" s="37"/>
      <c r="DZ84" s="37"/>
      <c r="EA84" s="37"/>
      <c r="EB84" s="37"/>
      <c r="EC84" s="37"/>
      <c r="ED84" s="37"/>
      <c r="EE84" s="37"/>
      <c r="EF84" s="37"/>
      <c r="EG84" s="37"/>
      <c r="EH84" s="37"/>
      <c r="EI84" s="37"/>
      <c r="EJ84" s="37"/>
      <c r="EK84" s="37"/>
      <c r="EL84" s="37"/>
      <c r="EM84" s="37"/>
      <c r="EN84" s="37"/>
      <c r="EO84" s="37"/>
      <c r="EP84" s="37"/>
      <c r="EQ84" s="37"/>
      <c r="ER84" s="37"/>
    </row>
    <row r="85" spans="1:148" s="38" customFormat="1" ht="34.5" customHeight="1">
      <c r="A85" s="46">
        <v>77</v>
      </c>
      <c r="B85" s="41" t="s">
        <v>115</v>
      </c>
      <c r="C85" s="7" t="s">
        <v>43</v>
      </c>
      <c r="D85" s="47"/>
      <c r="E85" s="7">
        <v>110</v>
      </c>
      <c r="F85" s="105"/>
      <c r="G85" s="106"/>
      <c r="H85" s="43">
        <v>82016</v>
      </c>
      <c r="I85" s="55"/>
      <c r="J85" s="55"/>
      <c r="K85" s="55"/>
      <c r="L85" s="52"/>
      <c r="M85" s="52"/>
      <c r="N85" s="52"/>
      <c r="O85" s="96"/>
      <c r="P85" s="96"/>
      <c r="Q85" s="52"/>
      <c r="R85" s="50"/>
      <c r="S85" s="51"/>
      <c r="T85" s="52"/>
      <c r="U85" s="96"/>
      <c r="V85" s="96"/>
      <c r="W85" s="52"/>
      <c r="X85" s="96"/>
      <c r="Y85" s="96"/>
      <c r="Z85" s="52"/>
      <c r="AA85" s="96"/>
      <c r="AB85" s="96"/>
      <c r="AC85" s="52"/>
      <c r="AD85" s="96"/>
      <c r="AE85" s="96"/>
      <c r="AF85" s="52"/>
      <c r="AG85" s="96"/>
      <c r="AH85" s="96"/>
      <c r="AI85" s="52"/>
      <c r="AJ85" s="96"/>
      <c r="AK85" s="96"/>
      <c r="AL85" s="52"/>
      <c r="AM85" s="101"/>
      <c r="AN85" s="96"/>
      <c r="AO85" s="63"/>
      <c r="AP85" s="60" t="s">
        <v>44</v>
      </c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  <c r="BM85" s="37"/>
      <c r="BN85" s="37"/>
      <c r="BO85" s="37"/>
      <c r="BP85" s="37"/>
      <c r="BQ85" s="37"/>
      <c r="BR85" s="37"/>
      <c r="BS85" s="37"/>
      <c r="BT85" s="37"/>
      <c r="BU85" s="37"/>
      <c r="BV85" s="37"/>
      <c r="BW85" s="37"/>
      <c r="BX85" s="37"/>
      <c r="BY85" s="37"/>
      <c r="BZ85" s="37"/>
      <c r="CA85" s="37"/>
      <c r="CB85" s="37"/>
      <c r="CC85" s="37"/>
      <c r="CD85" s="37"/>
      <c r="CE85" s="37"/>
      <c r="CF85" s="37"/>
      <c r="CG85" s="37"/>
      <c r="CH85" s="37"/>
      <c r="CI85" s="37"/>
      <c r="CJ85" s="37"/>
      <c r="CK85" s="37"/>
      <c r="CL85" s="37"/>
      <c r="CM85" s="37"/>
      <c r="CN85" s="37"/>
      <c r="CO85" s="37"/>
      <c r="CP85" s="37"/>
      <c r="CQ85" s="37"/>
      <c r="CR85" s="37"/>
      <c r="CS85" s="37"/>
      <c r="CT85" s="37"/>
      <c r="CU85" s="37"/>
      <c r="CV85" s="37"/>
      <c r="CW85" s="37"/>
      <c r="CX85" s="37"/>
      <c r="CY85" s="37"/>
      <c r="CZ85" s="37"/>
      <c r="DA85" s="37"/>
      <c r="DB85" s="37"/>
      <c r="DC85" s="37"/>
      <c r="DD85" s="37"/>
      <c r="DE85" s="37"/>
      <c r="DF85" s="37"/>
      <c r="DG85" s="37"/>
      <c r="DH85" s="37"/>
      <c r="DI85" s="37"/>
      <c r="DJ85" s="37"/>
      <c r="DK85" s="37"/>
      <c r="DL85" s="37"/>
      <c r="DM85" s="37"/>
      <c r="DN85" s="37"/>
      <c r="DO85" s="37"/>
      <c r="DP85" s="37"/>
      <c r="DQ85" s="37"/>
      <c r="DR85" s="37"/>
      <c r="DS85" s="37"/>
      <c r="DT85" s="37"/>
      <c r="DU85" s="37"/>
      <c r="DV85" s="37"/>
      <c r="DW85" s="37"/>
      <c r="DX85" s="37"/>
      <c r="DY85" s="37"/>
      <c r="DZ85" s="37"/>
      <c r="EA85" s="37"/>
      <c r="EB85" s="37"/>
      <c r="EC85" s="37"/>
      <c r="ED85" s="37"/>
      <c r="EE85" s="37"/>
      <c r="EF85" s="37"/>
      <c r="EG85" s="37"/>
      <c r="EH85" s="37"/>
      <c r="EI85" s="37"/>
      <c r="EJ85" s="37"/>
      <c r="EK85" s="37"/>
      <c r="EL85" s="37"/>
      <c r="EM85" s="37"/>
      <c r="EN85" s="37"/>
      <c r="EO85" s="37"/>
      <c r="EP85" s="37"/>
      <c r="EQ85" s="37"/>
      <c r="ER85" s="37"/>
    </row>
    <row r="86" spans="1:148" s="38" customFormat="1" ht="45.75" customHeight="1">
      <c r="A86" s="46">
        <v>78</v>
      </c>
      <c r="B86" s="41" t="s">
        <v>116</v>
      </c>
      <c r="C86" s="7" t="s">
        <v>39</v>
      </c>
      <c r="D86" s="47"/>
      <c r="E86" s="7">
        <v>120</v>
      </c>
      <c r="F86" s="105"/>
      <c r="G86" s="106"/>
      <c r="H86" s="43">
        <v>122400</v>
      </c>
      <c r="I86" s="55">
        <f>K86/1.2</f>
        <v>106500</v>
      </c>
      <c r="J86" s="55">
        <f>K86-I86</f>
        <v>21300</v>
      </c>
      <c r="K86" s="55">
        <v>127800</v>
      </c>
      <c r="L86" s="52"/>
      <c r="M86" s="52"/>
      <c r="N86" s="52"/>
      <c r="O86" s="96"/>
      <c r="P86" s="96"/>
      <c r="Q86" s="52"/>
      <c r="R86" s="96"/>
      <c r="S86" s="96"/>
      <c r="T86" s="52"/>
      <c r="U86" s="96"/>
      <c r="V86" s="96"/>
      <c r="W86" s="52"/>
      <c r="X86" s="56">
        <f>Z86/1.2</f>
        <v>86400</v>
      </c>
      <c r="Y86" s="57">
        <f>Z86-X86</f>
        <v>17280</v>
      </c>
      <c r="Z86" s="55">
        <v>103680</v>
      </c>
      <c r="AA86" s="96"/>
      <c r="AB86" s="96"/>
      <c r="AC86" s="52"/>
      <c r="AD86" s="96"/>
      <c r="AE86" s="96"/>
      <c r="AF86" s="52"/>
      <c r="AG86" s="50"/>
      <c r="AH86" s="50"/>
      <c r="AI86" s="52"/>
      <c r="AJ86" s="96"/>
      <c r="AK86" s="96"/>
      <c r="AL86" s="52"/>
      <c r="AM86" s="101"/>
      <c r="AN86" s="96"/>
      <c r="AO86" s="63"/>
      <c r="AP86" s="60" t="s">
        <v>34</v>
      </c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  <c r="BM86" s="37"/>
      <c r="BN86" s="37"/>
      <c r="BO86" s="37"/>
      <c r="BP86" s="37"/>
      <c r="BQ86" s="37"/>
      <c r="BR86" s="37"/>
      <c r="BS86" s="37"/>
      <c r="BT86" s="37"/>
      <c r="BU86" s="37"/>
      <c r="BV86" s="37"/>
      <c r="BW86" s="37"/>
      <c r="BX86" s="37"/>
      <c r="BY86" s="37"/>
      <c r="BZ86" s="37"/>
      <c r="CA86" s="37"/>
      <c r="CB86" s="37"/>
      <c r="CC86" s="37"/>
      <c r="CD86" s="37"/>
      <c r="CE86" s="37"/>
      <c r="CF86" s="37"/>
      <c r="CG86" s="37"/>
      <c r="CH86" s="37"/>
      <c r="CI86" s="37"/>
      <c r="CJ86" s="37"/>
      <c r="CK86" s="37"/>
      <c r="CL86" s="37"/>
      <c r="CM86" s="37"/>
      <c r="CN86" s="37"/>
      <c r="CO86" s="37"/>
      <c r="CP86" s="37"/>
      <c r="CQ86" s="37"/>
      <c r="CR86" s="37"/>
      <c r="CS86" s="37"/>
      <c r="CT86" s="37"/>
      <c r="CU86" s="37"/>
      <c r="CV86" s="37"/>
      <c r="CW86" s="37"/>
      <c r="CX86" s="37"/>
      <c r="CY86" s="37"/>
      <c r="CZ86" s="37"/>
      <c r="DA86" s="37"/>
      <c r="DB86" s="37"/>
      <c r="DC86" s="37"/>
      <c r="DD86" s="37"/>
      <c r="DE86" s="37"/>
      <c r="DF86" s="37"/>
      <c r="DG86" s="37"/>
      <c r="DH86" s="37"/>
      <c r="DI86" s="37"/>
      <c r="DJ86" s="37"/>
      <c r="DK86" s="37"/>
      <c r="DL86" s="37"/>
      <c r="DM86" s="37"/>
      <c r="DN86" s="37"/>
      <c r="DO86" s="37"/>
      <c r="DP86" s="37"/>
      <c r="DQ86" s="37"/>
      <c r="DR86" s="37"/>
      <c r="DS86" s="37"/>
      <c r="DT86" s="37"/>
      <c r="DU86" s="37"/>
      <c r="DV86" s="37"/>
      <c r="DW86" s="37"/>
      <c r="DX86" s="37"/>
      <c r="DY86" s="37"/>
      <c r="DZ86" s="37"/>
      <c r="EA86" s="37"/>
      <c r="EB86" s="37"/>
      <c r="EC86" s="37"/>
      <c r="ED86" s="37"/>
      <c r="EE86" s="37"/>
      <c r="EF86" s="37"/>
      <c r="EG86" s="37"/>
      <c r="EH86" s="37"/>
      <c r="EI86" s="37"/>
      <c r="EJ86" s="37"/>
      <c r="EK86" s="37"/>
      <c r="EL86" s="37"/>
      <c r="EM86" s="37"/>
      <c r="EN86" s="37"/>
      <c r="EO86" s="37"/>
      <c r="EP86" s="37"/>
      <c r="EQ86" s="37"/>
      <c r="ER86" s="37"/>
    </row>
    <row r="87" spans="1:148" s="38" customFormat="1" ht="35.25" customHeight="1">
      <c r="A87" s="46">
        <v>79</v>
      </c>
      <c r="B87" s="41" t="s">
        <v>117</v>
      </c>
      <c r="C87" s="7" t="s">
        <v>38</v>
      </c>
      <c r="D87" s="47"/>
      <c r="E87" s="42">
        <v>7000</v>
      </c>
      <c r="F87" s="105"/>
      <c r="G87" s="106"/>
      <c r="H87" s="43">
        <v>572600</v>
      </c>
      <c r="I87" s="96"/>
      <c r="J87" s="96"/>
      <c r="K87" s="52"/>
      <c r="L87" s="52"/>
      <c r="M87" s="52"/>
      <c r="N87" s="52"/>
      <c r="O87" s="50"/>
      <c r="P87" s="51"/>
      <c r="Q87" s="52"/>
      <c r="R87" s="50">
        <f>T87/1.2</f>
        <v>207083.33333333334</v>
      </c>
      <c r="S87" s="61">
        <f>T87-R87</f>
        <v>41416.666666666657</v>
      </c>
      <c r="T87" s="55">
        <v>248500</v>
      </c>
      <c r="U87" s="96"/>
      <c r="V87" s="96"/>
      <c r="W87" s="52"/>
      <c r="X87" s="56"/>
      <c r="Y87" s="91"/>
      <c r="Z87" s="52"/>
      <c r="AA87" s="96"/>
      <c r="AB87" s="96"/>
      <c r="AC87" s="52"/>
      <c r="AD87" s="96"/>
      <c r="AE87" s="96"/>
      <c r="AF87" s="52"/>
      <c r="AG87" s="96"/>
      <c r="AH87" s="96"/>
      <c r="AI87" s="52"/>
      <c r="AJ87" s="96"/>
      <c r="AK87" s="96"/>
      <c r="AL87" s="52"/>
      <c r="AM87" s="101"/>
      <c r="AN87" s="96"/>
      <c r="AO87" s="63"/>
      <c r="AP87" s="60" t="s">
        <v>33</v>
      </c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  <c r="BM87" s="37"/>
      <c r="BN87" s="37"/>
      <c r="BO87" s="37"/>
      <c r="BP87" s="37"/>
      <c r="BQ87" s="37"/>
      <c r="BR87" s="37"/>
      <c r="BS87" s="37"/>
      <c r="BT87" s="37"/>
      <c r="BU87" s="37"/>
      <c r="BV87" s="37"/>
      <c r="BW87" s="37"/>
      <c r="BX87" s="37"/>
      <c r="BY87" s="37"/>
      <c r="BZ87" s="37"/>
      <c r="CA87" s="37"/>
      <c r="CB87" s="37"/>
      <c r="CC87" s="37"/>
      <c r="CD87" s="37"/>
      <c r="CE87" s="37"/>
      <c r="CF87" s="37"/>
      <c r="CG87" s="37"/>
      <c r="CH87" s="37"/>
      <c r="CI87" s="37"/>
      <c r="CJ87" s="37"/>
      <c r="CK87" s="37"/>
      <c r="CL87" s="37"/>
      <c r="CM87" s="37"/>
      <c r="CN87" s="37"/>
      <c r="CO87" s="37"/>
      <c r="CP87" s="37"/>
      <c r="CQ87" s="37"/>
      <c r="CR87" s="37"/>
      <c r="CS87" s="37"/>
      <c r="CT87" s="37"/>
      <c r="CU87" s="37"/>
      <c r="CV87" s="37"/>
      <c r="CW87" s="37"/>
      <c r="CX87" s="37"/>
      <c r="CY87" s="37"/>
      <c r="CZ87" s="37"/>
      <c r="DA87" s="37"/>
      <c r="DB87" s="37"/>
      <c r="DC87" s="37"/>
      <c r="DD87" s="37"/>
      <c r="DE87" s="37"/>
      <c r="DF87" s="37"/>
      <c r="DG87" s="37"/>
      <c r="DH87" s="37"/>
      <c r="DI87" s="37"/>
      <c r="DJ87" s="37"/>
      <c r="DK87" s="37"/>
      <c r="DL87" s="37"/>
      <c r="DM87" s="37"/>
      <c r="DN87" s="37"/>
      <c r="DO87" s="37"/>
      <c r="DP87" s="37"/>
      <c r="DQ87" s="37"/>
      <c r="DR87" s="37"/>
      <c r="DS87" s="37"/>
      <c r="DT87" s="37"/>
      <c r="DU87" s="37"/>
      <c r="DV87" s="37"/>
      <c r="DW87" s="37"/>
      <c r="DX87" s="37"/>
      <c r="DY87" s="37"/>
      <c r="DZ87" s="37"/>
      <c r="EA87" s="37"/>
      <c r="EB87" s="37"/>
      <c r="EC87" s="37"/>
      <c r="ED87" s="37"/>
      <c r="EE87" s="37"/>
      <c r="EF87" s="37"/>
      <c r="EG87" s="37"/>
      <c r="EH87" s="37"/>
      <c r="EI87" s="37"/>
      <c r="EJ87" s="37"/>
      <c r="EK87" s="37"/>
      <c r="EL87" s="37"/>
      <c r="EM87" s="37"/>
      <c r="EN87" s="37"/>
      <c r="EO87" s="37"/>
      <c r="EP87" s="37"/>
      <c r="EQ87" s="37"/>
      <c r="ER87" s="37"/>
    </row>
    <row r="88" spans="1:148" s="38" customFormat="1" ht="38.25" customHeight="1">
      <c r="A88" s="46">
        <v>80</v>
      </c>
      <c r="B88" s="41" t="s">
        <v>118</v>
      </c>
      <c r="C88" s="7" t="s">
        <v>37</v>
      </c>
      <c r="D88" s="68"/>
      <c r="E88" s="7">
        <v>155</v>
      </c>
      <c r="F88" s="105"/>
      <c r="G88" s="106"/>
      <c r="H88" s="43">
        <v>101215</v>
      </c>
      <c r="I88" s="96"/>
      <c r="J88" s="96"/>
      <c r="K88" s="52"/>
      <c r="L88" s="52"/>
      <c r="M88" s="52"/>
      <c r="N88" s="52"/>
      <c r="O88" s="96"/>
      <c r="P88" s="96"/>
      <c r="Q88" s="52"/>
      <c r="R88" s="96"/>
      <c r="S88" s="96"/>
      <c r="T88" s="52"/>
      <c r="U88" s="96"/>
      <c r="V88" s="96"/>
      <c r="W88" s="52"/>
      <c r="X88" s="96"/>
      <c r="Y88" s="96"/>
      <c r="Z88" s="52"/>
      <c r="AA88" s="96"/>
      <c r="AB88" s="96"/>
      <c r="AC88" s="52"/>
      <c r="AD88" s="96"/>
      <c r="AE88" s="96"/>
      <c r="AF88" s="52"/>
      <c r="AG88" s="96"/>
      <c r="AH88" s="96"/>
      <c r="AI88" s="52"/>
      <c r="AJ88" s="96"/>
      <c r="AK88" s="96"/>
      <c r="AL88" s="52"/>
      <c r="AM88" s="101"/>
      <c r="AN88" s="96"/>
      <c r="AO88" s="63"/>
      <c r="AP88" s="60" t="s">
        <v>44</v>
      </c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  <c r="BM88" s="37"/>
      <c r="BN88" s="37"/>
      <c r="BO88" s="37"/>
      <c r="BP88" s="37"/>
      <c r="BQ88" s="37"/>
      <c r="BR88" s="37"/>
      <c r="BS88" s="37"/>
      <c r="BT88" s="37"/>
      <c r="BU88" s="37"/>
      <c r="BV88" s="37"/>
      <c r="BW88" s="37"/>
      <c r="BX88" s="37"/>
      <c r="BY88" s="37"/>
      <c r="BZ88" s="37"/>
      <c r="CA88" s="37"/>
      <c r="CB88" s="37"/>
      <c r="CC88" s="37"/>
      <c r="CD88" s="37"/>
      <c r="CE88" s="37"/>
      <c r="CF88" s="37"/>
      <c r="CG88" s="37"/>
      <c r="CH88" s="37"/>
      <c r="CI88" s="37"/>
      <c r="CJ88" s="37"/>
      <c r="CK88" s="37"/>
      <c r="CL88" s="37"/>
      <c r="CM88" s="37"/>
      <c r="CN88" s="37"/>
      <c r="CO88" s="37"/>
      <c r="CP88" s="37"/>
      <c r="CQ88" s="37"/>
      <c r="CR88" s="37"/>
      <c r="CS88" s="37"/>
      <c r="CT88" s="37"/>
      <c r="CU88" s="37"/>
      <c r="CV88" s="37"/>
      <c r="CW88" s="37"/>
      <c r="CX88" s="37"/>
      <c r="CY88" s="37"/>
      <c r="CZ88" s="37"/>
      <c r="DA88" s="37"/>
      <c r="DB88" s="37"/>
      <c r="DC88" s="37"/>
      <c r="DD88" s="37"/>
      <c r="DE88" s="37"/>
      <c r="DF88" s="37"/>
      <c r="DG88" s="37"/>
      <c r="DH88" s="37"/>
      <c r="DI88" s="37"/>
      <c r="DJ88" s="37"/>
      <c r="DK88" s="37"/>
      <c r="DL88" s="37"/>
      <c r="DM88" s="37"/>
      <c r="DN88" s="37"/>
      <c r="DO88" s="37"/>
      <c r="DP88" s="37"/>
      <c r="DQ88" s="37"/>
      <c r="DR88" s="37"/>
      <c r="DS88" s="37"/>
      <c r="DT88" s="37"/>
      <c r="DU88" s="37"/>
      <c r="DV88" s="37"/>
      <c r="DW88" s="37"/>
      <c r="DX88" s="37"/>
      <c r="DY88" s="37"/>
      <c r="DZ88" s="37"/>
      <c r="EA88" s="37"/>
      <c r="EB88" s="37"/>
      <c r="EC88" s="37"/>
      <c r="ED88" s="37"/>
      <c r="EE88" s="37"/>
      <c r="EF88" s="37"/>
      <c r="EG88" s="37"/>
      <c r="EH88" s="37"/>
      <c r="EI88" s="37"/>
      <c r="EJ88" s="37"/>
      <c r="EK88" s="37"/>
      <c r="EL88" s="37"/>
      <c r="EM88" s="37"/>
      <c r="EN88" s="37"/>
      <c r="EO88" s="37"/>
      <c r="EP88" s="37"/>
      <c r="EQ88" s="37"/>
      <c r="ER88" s="37"/>
    </row>
    <row r="89" spans="1:148" s="38" customFormat="1" ht="39.75" customHeight="1">
      <c r="A89" s="46">
        <v>81</v>
      </c>
      <c r="B89" s="41" t="s">
        <v>119</v>
      </c>
      <c r="C89" s="7" t="s">
        <v>39</v>
      </c>
      <c r="D89" s="47"/>
      <c r="E89" s="7">
        <v>100</v>
      </c>
      <c r="F89" s="105"/>
      <c r="G89" s="106"/>
      <c r="H89" s="43">
        <v>13400</v>
      </c>
      <c r="I89" s="96"/>
      <c r="J89" s="96"/>
      <c r="K89" s="52"/>
      <c r="L89" s="52"/>
      <c r="M89" s="52"/>
      <c r="N89" s="52"/>
      <c r="O89" s="96"/>
      <c r="P89" s="96"/>
      <c r="Q89" s="52"/>
      <c r="R89" s="96"/>
      <c r="S89" s="96"/>
      <c r="T89" s="52"/>
      <c r="U89" s="96"/>
      <c r="V89" s="96"/>
      <c r="W89" s="52"/>
      <c r="X89" s="56"/>
      <c r="Y89" s="91"/>
      <c r="Z89" s="52"/>
      <c r="AA89" s="96"/>
      <c r="AB89" s="96"/>
      <c r="AC89" s="52"/>
      <c r="AD89" s="96"/>
      <c r="AE89" s="96"/>
      <c r="AF89" s="52"/>
      <c r="AG89" s="96"/>
      <c r="AH89" s="96"/>
      <c r="AI89" s="52"/>
      <c r="AJ89" s="96"/>
      <c r="AK89" s="96"/>
      <c r="AL89" s="52"/>
      <c r="AM89" s="101"/>
      <c r="AN89" s="96"/>
      <c r="AO89" s="63"/>
      <c r="AP89" s="60" t="s">
        <v>44</v>
      </c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  <c r="BM89" s="37"/>
      <c r="BN89" s="37"/>
      <c r="BO89" s="37"/>
      <c r="BP89" s="37"/>
      <c r="BQ89" s="37"/>
      <c r="BR89" s="37"/>
      <c r="BS89" s="37"/>
      <c r="BT89" s="37"/>
      <c r="BU89" s="37"/>
      <c r="BV89" s="37"/>
      <c r="BW89" s="37"/>
      <c r="BX89" s="37"/>
      <c r="BY89" s="37"/>
      <c r="BZ89" s="37"/>
      <c r="CA89" s="37"/>
      <c r="CB89" s="37"/>
      <c r="CC89" s="37"/>
      <c r="CD89" s="37"/>
      <c r="CE89" s="37"/>
      <c r="CF89" s="37"/>
      <c r="CG89" s="37"/>
      <c r="CH89" s="37"/>
      <c r="CI89" s="37"/>
      <c r="CJ89" s="37"/>
      <c r="CK89" s="37"/>
      <c r="CL89" s="37"/>
      <c r="CM89" s="37"/>
      <c r="CN89" s="37"/>
      <c r="CO89" s="37"/>
      <c r="CP89" s="37"/>
      <c r="CQ89" s="37"/>
      <c r="CR89" s="37"/>
      <c r="CS89" s="37"/>
      <c r="CT89" s="37"/>
      <c r="CU89" s="37"/>
      <c r="CV89" s="37"/>
      <c r="CW89" s="37"/>
      <c r="CX89" s="37"/>
      <c r="CY89" s="37"/>
      <c r="CZ89" s="37"/>
      <c r="DA89" s="37"/>
      <c r="DB89" s="37"/>
      <c r="DC89" s="37"/>
      <c r="DD89" s="37"/>
      <c r="DE89" s="37"/>
      <c r="DF89" s="37"/>
      <c r="DG89" s="37"/>
      <c r="DH89" s="37"/>
      <c r="DI89" s="37"/>
      <c r="DJ89" s="37"/>
      <c r="DK89" s="37"/>
      <c r="DL89" s="37"/>
      <c r="DM89" s="37"/>
      <c r="DN89" s="37"/>
      <c r="DO89" s="37"/>
      <c r="DP89" s="37"/>
      <c r="DQ89" s="37"/>
      <c r="DR89" s="37"/>
      <c r="DS89" s="37"/>
      <c r="DT89" s="37"/>
      <c r="DU89" s="37"/>
      <c r="DV89" s="37"/>
      <c r="DW89" s="37"/>
      <c r="DX89" s="37"/>
      <c r="DY89" s="37"/>
      <c r="DZ89" s="37"/>
      <c r="EA89" s="37"/>
      <c r="EB89" s="37"/>
      <c r="EC89" s="37"/>
      <c r="ED89" s="37"/>
      <c r="EE89" s="37"/>
      <c r="EF89" s="37"/>
      <c r="EG89" s="37"/>
      <c r="EH89" s="37"/>
      <c r="EI89" s="37"/>
      <c r="EJ89" s="37"/>
      <c r="EK89" s="37"/>
      <c r="EL89" s="37"/>
      <c r="EM89" s="37"/>
      <c r="EN89" s="37"/>
      <c r="EO89" s="37"/>
      <c r="EP89" s="37"/>
      <c r="EQ89" s="37"/>
      <c r="ER89" s="37"/>
    </row>
    <row r="90" spans="1:148" s="38" customFormat="1" ht="48" customHeight="1">
      <c r="A90" s="46">
        <v>82</v>
      </c>
      <c r="B90" s="41" t="s">
        <v>120</v>
      </c>
      <c r="C90" s="7" t="s">
        <v>37</v>
      </c>
      <c r="D90" s="47"/>
      <c r="E90" s="7">
        <v>450</v>
      </c>
      <c r="F90" s="105"/>
      <c r="G90" s="106"/>
      <c r="H90" s="43">
        <v>518832</v>
      </c>
      <c r="I90" s="96"/>
      <c r="J90" s="96"/>
      <c r="K90" s="52"/>
      <c r="L90" s="52"/>
      <c r="M90" s="52"/>
      <c r="N90" s="52"/>
      <c r="O90" s="96"/>
      <c r="P90" s="96"/>
      <c r="Q90" s="52"/>
      <c r="R90" s="96"/>
      <c r="S90" s="96"/>
      <c r="T90" s="52"/>
      <c r="U90" s="96"/>
      <c r="V90" s="96"/>
      <c r="W90" s="52"/>
      <c r="X90" s="96"/>
      <c r="Y90" s="96"/>
      <c r="Z90" s="52"/>
      <c r="AA90" s="96"/>
      <c r="AB90" s="96"/>
      <c r="AC90" s="52"/>
      <c r="AD90" s="96"/>
      <c r="AE90" s="96"/>
      <c r="AF90" s="52"/>
      <c r="AG90" s="56">
        <f>AI90/1.2</f>
        <v>162000</v>
      </c>
      <c r="AH90" s="56">
        <f>AI90-AG90</f>
        <v>32400</v>
      </c>
      <c r="AI90" s="55">
        <v>194400</v>
      </c>
      <c r="AJ90" s="55">
        <f>AL90/1.2</f>
        <v>450000</v>
      </c>
      <c r="AK90" s="55">
        <f>AL90-AJ90</f>
        <v>90000</v>
      </c>
      <c r="AL90" s="55">
        <v>540000</v>
      </c>
      <c r="AM90" s="101"/>
      <c r="AN90" s="96"/>
      <c r="AO90" s="63"/>
      <c r="AP90" s="60" t="s">
        <v>41</v>
      </c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7"/>
      <c r="BL90" s="37"/>
      <c r="BM90" s="37"/>
      <c r="BN90" s="37"/>
      <c r="BO90" s="37"/>
      <c r="BP90" s="37"/>
      <c r="BQ90" s="37"/>
      <c r="BR90" s="37"/>
      <c r="BS90" s="37"/>
      <c r="BT90" s="37"/>
      <c r="BU90" s="37"/>
      <c r="BV90" s="37"/>
      <c r="BW90" s="37"/>
      <c r="BX90" s="37"/>
      <c r="BY90" s="37"/>
      <c r="BZ90" s="37"/>
      <c r="CA90" s="37"/>
      <c r="CB90" s="37"/>
      <c r="CC90" s="37"/>
      <c r="CD90" s="37"/>
      <c r="CE90" s="37"/>
      <c r="CF90" s="37"/>
      <c r="CG90" s="37"/>
      <c r="CH90" s="37"/>
      <c r="CI90" s="37"/>
      <c r="CJ90" s="37"/>
      <c r="CK90" s="37"/>
      <c r="CL90" s="37"/>
      <c r="CM90" s="37"/>
      <c r="CN90" s="37"/>
      <c r="CO90" s="37"/>
      <c r="CP90" s="37"/>
      <c r="CQ90" s="37"/>
      <c r="CR90" s="37"/>
      <c r="CS90" s="37"/>
      <c r="CT90" s="37"/>
      <c r="CU90" s="37"/>
      <c r="CV90" s="37"/>
      <c r="CW90" s="37"/>
      <c r="CX90" s="37"/>
      <c r="CY90" s="37"/>
      <c r="CZ90" s="37"/>
      <c r="DA90" s="37"/>
      <c r="DB90" s="37"/>
      <c r="DC90" s="37"/>
      <c r="DD90" s="37"/>
      <c r="DE90" s="37"/>
      <c r="DF90" s="37"/>
      <c r="DG90" s="37"/>
      <c r="DH90" s="37"/>
      <c r="DI90" s="37"/>
      <c r="DJ90" s="37"/>
      <c r="DK90" s="37"/>
      <c r="DL90" s="37"/>
      <c r="DM90" s="37"/>
      <c r="DN90" s="37"/>
      <c r="DO90" s="37"/>
      <c r="DP90" s="37"/>
      <c r="DQ90" s="37"/>
      <c r="DR90" s="37"/>
      <c r="DS90" s="37"/>
      <c r="DT90" s="37"/>
      <c r="DU90" s="37"/>
      <c r="DV90" s="37"/>
      <c r="DW90" s="37"/>
      <c r="DX90" s="37"/>
      <c r="DY90" s="37"/>
      <c r="DZ90" s="37"/>
      <c r="EA90" s="37"/>
      <c r="EB90" s="37"/>
      <c r="EC90" s="37"/>
      <c r="ED90" s="37"/>
      <c r="EE90" s="37"/>
      <c r="EF90" s="37"/>
      <c r="EG90" s="37"/>
      <c r="EH90" s="37"/>
      <c r="EI90" s="37"/>
      <c r="EJ90" s="37"/>
      <c r="EK90" s="37"/>
      <c r="EL90" s="37"/>
      <c r="EM90" s="37"/>
      <c r="EN90" s="37"/>
      <c r="EO90" s="37"/>
      <c r="EP90" s="37"/>
      <c r="EQ90" s="37"/>
      <c r="ER90" s="37"/>
    </row>
    <row r="91" spans="1:148" s="38" customFormat="1" ht="37.5" customHeight="1">
      <c r="A91" s="46">
        <v>83</v>
      </c>
      <c r="B91" s="41" t="s">
        <v>121</v>
      </c>
      <c r="C91" s="7" t="s">
        <v>37</v>
      </c>
      <c r="D91" s="68"/>
      <c r="E91" s="7">
        <v>500</v>
      </c>
      <c r="F91" s="105"/>
      <c r="G91" s="106"/>
      <c r="H91" s="43">
        <v>778040</v>
      </c>
      <c r="I91" s="96"/>
      <c r="J91" s="96"/>
      <c r="K91" s="52"/>
      <c r="L91" s="52"/>
      <c r="M91" s="52"/>
      <c r="N91" s="52"/>
      <c r="O91" s="96"/>
      <c r="P91" s="96"/>
      <c r="Q91" s="52"/>
      <c r="R91" s="96"/>
      <c r="S91" s="96"/>
      <c r="T91" s="52"/>
      <c r="U91" s="96"/>
      <c r="V91" s="96"/>
      <c r="W91" s="52"/>
      <c r="X91" s="56"/>
      <c r="Y91" s="91"/>
      <c r="Z91" s="52"/>
      <c r="AA91" s="96"/>
      <c r="AB91" s="96"/>
      <c r="AC91" s="52"/>
      <c r="AD91" s="96"/>
      <c r="AE91" s="96"/>
      <c r="AF91" s="52"/>
      <c r="AG91" s="96"/>
      <c r="AH91" s="96"/>
      <c r="AI91" s="52"/>
      <c r="AJ91" s="55"/>
      <c r="AK91" s="55"/>
      <c r="AL91" s="52"/>
      <c r="AM91" s="101"/>
      <c r="AN91" s="96"/>
      <c r="AO91" s="63"/>
      <c r="AP91" s="60" t="s">
        <v>44</v>
      </c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  <c r="BH91" s="37"/>
      <c r="BI91" s="37"/>
      <c r="BJ91" s="37"/>
      <c r="BK91" s="37"/>
      <c r="BL91" s="37"/>
      <c r="BM91" s="37"/>
      <c r="BN91" s="37"/>
      <c r="BO91" s="37"/>
      <c r="BP91" s="37"/>
      <c r="BQ91" s="37"/>
      <c r="BR91" s="37"/>
      <c r="BS91" s="37"/>
      <c r="BT91" s="37"/>
      <c r="BU91" s="37"/>
      <c r="BV91" s="37"/>
      <c r="BW91" s="37"/>
      <c r="BX91" s="37"/>
      <c r="BY91" s="37"/>
      <c r="BZ91" s="37"/>
      <c r="CA91" s="37"/>
      <c r="CB91" s="37"/>
      <c r="CC91" s="37"/>
      <c r="CD91" s="37"/>
      <c r="CE91" s="37"/>
      <c r="CF91" s="37"/>
      <c r="CG91" s="37"/>
      <c r="CH91" s="37"/>
      <c r="CI91" s="37"/>
      <c r="CJ91" s="37"/>
      <c r="CK91" s="37"/>
      <c r="CL91" s="37"/>
      <c r="CM91" s="37"/>
      <c r="CN91" s="37"/>
      <c r="CO91" s="37"/>
      <c r="CP91" s="37"/>
      <c r="CQ91" s="37"/>
      <c r="CR91" s="37"/>
      <c r="CS91" s="37"/>
      <c r="CT91" s="37"/>
      <c r="CU91" s="37"/>
      <c r="CV91" s="37"/>
      <c r="CW91" s="37"/>
      <c r="CX91" s="37"/>
      <c r="CY91" s="37"/>
      <c r="CZ91" s="37"/>
      <c r="DA91" s="37"/>
      <c r="DB91" s="37"/>
      <c r="DC91" s="37"/>
      <c r="DD91" s="37"/>
      <c r="DE91" s="37"/>
      <c r="DF91" s="37"/>
      <c r="DG91" s="37"/>
      <c r="DH91" s="37"/>
      <c r="DI91" s="37"/>
      <c r="DJ91" s="37"/>
      <c r="DK91" s="37"/>
      <c r="DL91" s="37"/>
      <c r="DM91" s="37"/>
      <c r="DN91" s="37"/>
      <c r="DO91" s="37"/>
      <c r="DP91" s="37"/>
      <c r="DQ91" s="37"/>
      <c r="DR91" s="37"/>
      <c r="DS91" s="37"/>
      <c r="DT91" s="37"/>
      <c r="DU91" s="37"/>
      <c r="DV91" s="37"/>
      <c r="DW91" s="37"/>
      <c r="DX91" s="37"/>
      <c r="DY91" s="37"/>
      <c r="DZ91" s="37"/>
      <c r="EA91" s="37"/>
      <c r="EB91" s="37"/>
      <c r="EC91" s="37"/>
      <c r="ED91" s="37"/>
      <c r="EE91" s="37"/>
      <c r="EF91" s="37"/>
      <c r="EG91" s="37"/>
      <c r="EH91" s="37"/>
      <c r="EI91" s="37"/>
      <c r="EJ91" s="37"/>
      <c r="EK91" s="37"/>
      <c r="EL91" s="37"/>
      <c r="EM91" s="37"/>
      <c r="EN91" s="37"/>
      <c r="EO91" s="37"/>
      <c r="EP91" s="37"/>
      <c r="EQ91" s="37"/>
      <c r="ER91" s="37"/>
    </row>
    <row r="92" spans="1:148" s="38" customFormat="1" ht="43.5" customHeight="1">
      <c r="A92" s="46">
        <v>84</v>
      </c>
      <c r="B92" s="41" t="s">
        <v>121</v>
      </c>
      <c r="C92" s="7" t="s">
        <v>38</v>
      </c>
      <c r="D92" s="68"/>
      <c r="E92" s="42">
        <v>1000</v>
      </c>
      <c r="F92" s="105"/>
      <c r="G92" s="106"/>
      <c r="H92" s="43">
        <v>478800</v>
      </c>
      <c r="I92" s="96"/>
      <c r="J92" s="96"/>
      <c r="K92" s="52"/>
      <c r="L92" s="52"/>
      <c r="M92" s="52"/>
      <c r="N92" s="52"/>
      <c r="O92" s="50"/>
      <c r="P92" s="51"/>
      <c r="Q92" s="52"/>
      <c r="R92" s="96"/>
      <c r="S92" s="96"/>
      <c r="T92" s="52"/>
      <c r="U92" s="96"/>
      <c r="V92" s="96"/>
      <c r="W92" s="52"/>
      <c r="X92" s="96"/>
      <c r="Y92" s="96"/>
      <c r="Z92" s="52"/>
      <c r="AA92" s="96"/>
      <c r="AB92" s="96"/>
      <c r="AC92" s="52"/>
      <c r="AD92" s="96"/>
      <c r="AE92" s="96"/>
      <c r="AF92" s="52"/>
      <c r="AG92" s="96"/>
      <c r="AH92" s="96"/>
      <c r="AI92" s="52"/>
      <c r="AJ92" s="55"/>
      <c r="AK92" s="55"/>
      <c r="AL92" s="52"/>
      <c r="AM92" s="101"/>
      <c r="AN92" s="96"/>
      <c r="AO92" s="63"/>
      <c r="AP92" s="60" t="s">
        <v>44</v>
      </c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  <c r="BH92" s="37"/>
      <c r="BI92" s="37"/>
      <c r="BJ92" s="37"/>
      <c r="BK92" s="37"/>
      <c r="BL92" s="37"/>
      <c r="BM92" s="37"/>
      <c r="BN92" s="37"/>
      <c r="BO92" s="37"/>
      <c r="BP92" s="37"/>
      <c r="BQ92" s="37"/>
      <c r="BR92" s="37"/>
      <c r="BS92" s="37"/>
      <c r="BT92" s="37"/>
      <c r="BU92" s="37"/>
      <c r="BV92" s="37"/>
      <c r="BW92" s="37"/>
      <c r="BX92" s="37"/>
      <c r="BY92" s="37"/>
      <c r="BZ92" s="37"/>
      <c r="CA92" s="37"/>
      <c r="CB92" s="37"/>
      <c r="CC92" s="37"/>
      <c r="CD92" s="37"/>
      <c r="CE92" s="37"/>
      <c r="CF92" s="37"/>
      <c r="CG92" s="37"/>
      <c r="CH92" s="37"/>
      <c r="CI92" s="37"/>
      <c r="CJ92" s="37"/>
      <c r="CK92" s="37"/>
      <c r="CL92" s="37"/>
      <c r="CM92" s="37"/>
      <c r="CN92" s="37"/>
      <c r="CO92" s="37"/>
      <c r="CP92" s="37"/>
      <c r="CQ92" s="37"/>
      <c r="CR92" s="37"/>
      <c r="CS92" s="37"/>
      <c r="CT92" s="37"/>
      <c r="CU92" s="37"/>
      <c r="CV92" s="37"/>
      <c r="CW92" s="37"/>
      <c r="CX92" s="37"/>
      <c r="CY92" s="37"/>
      <c r="CZ92" s="37"/>
      <c r="DA92" s="37"/>
      <c r="DB92" s="37"/>
      <c r="DC92" s="37"/>
      <c r="DD92" s="37"/>
      <c r="DE92" s="37"/>
      <c r="DF92" s="37"/>
      <c r="DG92" s="37"/>
      <c r="DH92" s="37"/>
      <c r="DI92" s="37"/>
      <c r="DJ92" s="37"/>
      <c r="DK92" s="37"/>
      <c r="DL92" s="37"/>
      <c r="DM92" s="37"/>
      <c r="DN92" s="37"/>
      <c r="DO92" s="37"/>
      <c r="DP92" s="37"/>
      <c r="DQ92" s="37"/>
      <c r="DR92" s="37"/>
      <c r="DS92" s="37"/>
      <c r="DT92" s="37"/>
      <c r="DU92" s="37"/>
      <c r="DV92" s="37"/>
      <c r="DW92" s="37"/>
      <c r="DX92" s="37"/>
      <c r="DY92" s="37"/>
      <c r="DZ92" s="37"/>
      <c r="EA92" s="37"/>
      <c r="EB92" s="37"/>
      <c r="EC92" s="37"/>
      <c r="ED92" s="37"/>
      <c r="EE92" s="37"/>
      <c r="EF92" s="37"/>
      <c r="EG92" s="37"/>
      <c r="EH92" s="37"/>
      <c r="EI92" s="37"/>
      <c r="EJ92" s="37"/>
      <c r="EK92" s="37"/>
      <c r="EL92" s="37"/>
      <c r="EM92" s="37"/>
      <c r="EN92" s="37"/>
      <c r="EO92" s="37"/>
      <c r="EP92" s="37"/>
      <c r="EQ92" s="37"/>
      <c r="ER92" s="37"/>
    </row>
    <row r="93" spans="1:148" s="38" customFormat="1" ht="31.5" customHeight="1">
      <c r="A93" s="46">
        <v>85</v>
      </c>
      <c r="B93" s="41" t="s">
        <v>122</v>
      </c>
      <c r="C93" s="7" t="s">
        <v>37</v>
      </c>
      <c r="D93" s="68"/>
      <c r="E93" s="7">
        <v>700</v>
      </c>
      <c r="F93" s="105"/>
      <c r="G93" s="106"/>
      <c r="H93" s="43">
        <v>2526930</v>
      </c>
      <c r="I93" s="96"/>
      <c r="J93" s="96"/>
      <c r="K93" s="52"/>
      <c r="L93" s="52"/>
      <c r="M93" s="52"/>
      <c r="N93" s="52"/>
      <c r="O93" s="96"/>
      <c r="P93" s="96"/>
      <c r="Q93" s="52"/>
      <c r="R93" s="96"/>
      <c r="S93" s="96"/>
      <c r="T93" s="52"/>
      <c r="U93" s="96"/>
      <c r="V93" s="96"/>
      <c r="W93" s="52"/>
      <c r="X93" s="56"/>
      <c r="Y93" s="91"/>
      <c r="Z93" s="52"/>
      <c r="AA93" s="96"/>
      <c r="AB93" s="96"/>
      <c r="AC93" s="52"/>
      <c r="AD93" s="96"/>
      <c r="AE93" s="96"/>
      <c r="AF93" s="52"/>
      <c r="AG93" s="96"/>
      <c r="AH93" s="96"/>
      <c r="AI93" s="52"/>
      <c r="AJ93" s="55">
        <f>AL93/1.2</f>
        <v>1512000</v>
      </c>
      <c r="AK93" s="55">
        <f>AL93-AJ93</f>
        <v>302400</v>
      </c>
      <c r="AL93" s="55">
        <v>1814400</v>
      </c>
      <c r="AM93" s="101"/>
      <c r="AN93" s="96"/>
      <c r="AO93" s="63"/>
      <c r="AP93" s="60" t="s">
        <v>42</v>
      </c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7"/>
      <c r="BL93" s="37"/>
      <c r="BM93" s="37"/>
      <c r="BN93" s="37"/>
      <c r="BO93" s="37"/>
      <c r="BP93" s="37"/>
      <c r="BQ93" s="37"/>
      <c r="BR93" s="37"/>
      <c r="BS93" s="37"/>
      <c r="BT93" s="37"/>
      <c r="BU93" s="37"/>
      <c r="BV93" s="37"/>
      <c r="BW93" s="37"/>
      <c r="BX93" s="37"/>
      <c r="BY93" s="37"/>
      <c r="BZ93" s="37"/>
      <c r="CA93" s="37"/>
      <c r="CB93" s="37"/>
      <c r="CC93" s="37"/>
      <c r="CD93" s="37"/>
      <c r="CE93" s="37"/>
      <c r="CF93" s="37"/>
      <c r="CG93" s="37"/>
      <c r="CH93" s="37"/>
      <c r="CI93" s="37"/>
      <c r="CJ93" s="37"/>
      <c r="CK93" s="37"/>
      <c r="CL93" s="37"/>
      <c r="CM93" s="37"/>
      <c r="CN93" s="37"/>
      <c r="CO93" s="37"/>
      <c r="CP93" s="37"/>
      <c r="CQ93" s="37"/>
      <c r="CR93" s="37"/>
      <c r="CS93" s="37"/>
      <c r="CT93" s="37"/>
      <c r="CU93" s="37"/>
      <c r="CV93" s="37"/>
      <c r="CW93" s="37"/>
      <c r="CX93" s="37"/>
      <c r="CY93" s="37"/>
      <c r="CZ93" s="37"/>
      <c r="DA93" s="37"/>
      <c r="DB93" s="37"/>
      <c r="DC93" s="37"/>
      <c r="DD93" s="37"/>
      <c r="DE93" s="37"/>
      <c r="DF93" s="37"/>
      <c r="DG93" s="37"/>
      <c r="DH93" s="37"/>
      <c r="DI93" s="37"/>
      <c r="DJ93" s="37"/>
      <c r="DK93" s="37"/>
      <c r="DL93" s="37"/>
      <c r="DM93" s="37"/>
      <c r="DN93" s="37"/>
      <c r="DO93" s="37"/>
      <c r="DP93" s="37"/>
      <c r="DQ93" s="37"/>
      <c r="DR93" s="37"/>
      <c r="DS93" s="37"/>
      <c r="DT93" s="37"/>
      <c r="DU93" s="37"/>
      <c r="DV93" s="37"/>
      <c r="DW93" s="37"/>
      <c r="DX93" s="37"/>
      <c r="DY93" s="37"/>
      <c r="DZ93" s="37"/>
      <c r="EA93" s="37"/>
      <c r="EB93" s="37"/>
      <c r="EC93" s="37"/>
      <c r="ED93" s="37"/>
      <c r="EE93" s="37"/>
      <c r="EF93" s="37"/>
      <c r="EG93" s="37"/>
      <c r="EH93" s="37"/>
      <c r="EI93" s="37"/>
      <c r="EJ93" s="37"/>
      <c r="EK93" s="37"/>
      <c r="EL93" s="37"/>
      <c r="EM93" s="37"/>
      <c r="EN93" s="37"/>
      <c r="EO93" s="37"/>
      <c r="EP93" s="37"/>
      <c r="EQ93" s="37"/>
      <c r="ER93" s="37"/>
    </row>
    <row r="94" spans="1:148" s="38" customFormat="1" ht="52.5" customHeight="1">
      <c r="A94" s="46">
        <v>86</v>
      </c>
      <c r="B94" s="41" t="s">
        <v>70</v>
      </c>
      <c r="C94" s="7" t="s">
        <v>37</v>
      </c>
      <c r="D94" s="47"/>
      <c r="E94" s="42">
        <v>1200</v>
      </c>
      <c r="F94" s="105"/>
      <c r="G94" s="106"/>
      <c r="H94" s="43">
        <v>1640640</v>
      </c>
      <c r="I94" s="96"/>
      <c r="J94" s="96"/>
      <c r="K94" s="52"/>
      <c r="L94" s="52"/>
      <c r="M94" s="52"/>
      <c r="N94" s="52"/>
      <c r="O94" s="96"/>
      <c r="P94" s="96"/>
      <c r="Q94" s="52"/>
      <c r="R94" s="56">
        <f>T94/1.2</f>
        <v>1080000</v>
      </c>
      <c r="S94" s="61">
        <f>T94-R94</f>
        <v>216000</v>
      </c>
      <c r="T94" s="55">
        <v>1296000</v>
      </c>
      <c r="U94" s="96"/>
      <c r="V94" s="96"/>
      <c r="W94" s="52"/>
      <c r="X94" s="96"/>
      <c r="Y94" s="96"/>
      <c r="Z94" s="52"/>
      <c r="AA94" s="96"/>
      <c r="AB94" s="96"/>
      <c r="AC94" s="52"/>
      <c r="AD94" s="96"/>
      <c r="AE94" s="96"/>
      <c r="AF94" s="52"/>
      <c r="AG94" s="96"/>
      <c r="AH94" s="96"/>
      <c r="AI94" s="52"/>
      <c r="AJ94" s="96"/>
      <c r="AK94" s="96"/>
      <c r="AL94" s="52"/>
      <c r="AM94" s="62">
        <f>AO94/1.2</f>
        <v>1110000</v>
      </c>
      <c r="AN94" s="57">
        <f>AO94-AM94</f>
        <v>222000</v>
      </c>
      <c r="AO94" s="65">
        <v>1332000</v>
      </c>
      <c r="AP94" s="60" t="s">
        <v>33</v>
      </c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  <c r="BI94" s="37"/>
      <c r="BJ94" s="37"/>
      <c r="BK94" s="37"/>
      <c r="BL94" s="37"/>
      <c r="BM94" s="37"/>
      <c r="BN94" s="37"/>
      <c r="BO94" s="37"/>
      <c r="BP94" s="37"/>
      <c r="BQ94" s="37"/>
      <c r="BR94" s="37"/>
      <c r="BS94" s="37"/>
      <c r="BT94" s="37"/>
      <c r="BU94" s="37"/>
      <c r="BV94" s="37"/>
      <c r="BW94" s="37"/>
      <c r="BX94" s="37"/>
      <c r="BY94" s="37"/>
      <c r="BZ94" s="37"/>
      <c r="CA94" s="37"/>
      <c r="CB94" s="37"/>
      <c r="CC94" s="37"/>
      <c r="CD94" s="37"/>
      <c r="CE94" s="37"/>
      <c r="CF94" s="37"/>
      <c r="CG94" s="37"/>
      <c r="CH94" s="37"/>
      <c r="CI94" s="37"/>
      <c r="CJ94" s="37"/>
      <c r="CK94" s="37"/>
      <c r="CL94" s="37"/>
      <c r="CM94" s="37"/>
      <c r="CN94" s="37"/>
      <c r="CO94" s="37"/>
      <c r="CP94" s="37"/>
      <c r="CQ94" s="37"/>
      <c r="CR94" s="37"/>
      <c r="CS94" s="37"/>
      <c r="CT94" s="37"/>
      <c r="CU94" s="37"/>
      <c r="CV94" s="37"/>
      <c r="CW94" s="37"/>
      <c r="CX94" s="37"/>
      <c r="CY94" s="37"/>
      <c r="CZ94" s="37"/>
      <c r="DA94" s="37"/>
      <c r="DB94" s="37"/>
      <c r="DC94" s="37"/>
      <c r="DD94" s="37"/>
      <c r="DE94" s="37"/>
      <c r="DF94" s="37"/>
      <c r="DG94" s="37"/>
      <c r="DH94" s="37"/>
      <c r="DI94" s="37"/>
      <c r="DJ94" s="37"/>
      <c r="DK94" s="37"/>
      <c r="DL94" s="37"/>
      <c r="DM94" s="37"/>
      <c r="DN94" s="37"/>
      <c r="DO94" s="37"/>
      <c r="DP94" s="37"/>
      <c r="DQ94" s="37"/>
      <c r="DR94" s="37"/>
      <c r="DS94" s="37"/>
      <c r="DT94" s="37"/>
      <c r="DU94" s="37"/>
      <c r="DV94" s="37"/>
      <c r="DW94" s="37"/>
      <c r="DX94" s="37"/>
      <c r="DY94" s="37"/>
      <c r="DZ94" s="37"/>
      <c r="EA94" s="37"/>
      <c r="EB94" s="37"/>
      <c r="EC94" s="37"/>
      <c r="ED94" s="37"/>
      <c r="EE94" s="37"/>
      <c r="EF94" s="37"/>
      <c r="EG94" s="37"/>
      <c r="EH94" s="37"/>
      <c r="EI94" s="37"/>
      <c r="EJ94" s="37"/>
      <c r="EK94" s="37"/>
      <c r="EL94" s="37"/>
      <c r="EM94" s="37"/>
      <c r="EN94" s="37"/>
      <c r="EO94" s="37"/>
      <c r="EP94" s="37"/>
      <c r="EQ94" s="37"/>
      <c r="ER94" s="37"/>
    </row>
    <row r="95" spans="1:148" s="38" customFormat="1" ht="37.5" customHeight="1">
      <c r="A95" s="46">
        <v>87</v>
      </c>
      <c r="B95" s="41" t="s">
        <v>123</v>
      </c>
      <c r="C95" s="7" t="s">
        <v>37</v>
      </c>
      <c r="D95" s="47"/>
      <c r="E95" s="7">
        <v>400</v>
      </c>
      <c r="F95" s="105"/>
      <c r="G95" s="106"/>
      <c r="H95" s="43">
        <v>3767800</v>
      </c>
      <c r="I95" s="96"/>
      <c r="J95" s="96"/>
      <c r="K95" s="52"/>
      <c r="L95" s="52"/>
      <c r="M95" s="52"/>
      <c r="N95" s="52"/>
      <c r="O95" s="96"/>
      <c r="P95" s="96"/>
      <c r="Q95" s="52"/>
      <c r="R95" s="96"/>
      <c r="S95" s="96"/>
      <c r="T95" s="52"/>
      <c r="U95" s="96"/>
      <c r="V95" s="96"/>
      <c r="W95" s="52"/>
      <c r="X95" s="50"/>
      <c r="Y95" s="85"/>
      <c r="Z95" s="52"/>
      <c r="AA95" s="96"/>
      <c r="AB95" s="96"/>
      <c r="AC95" s="52"/>
      <c r="AD95" s="96"/>
      <c r="AE95" s="96"/>
      <c r="AF95" s="52"/>
      <c r="AG95" s="96"/>
      <c r="AH95" s="96"/>
      <c r="AI95" s="52"/>
      <c r="AJ95" s="96"/>
      <c r="AK95" s="96"/>
      <c r="AL95" s="52"/>
      <c r="AM95" s="101"/>
      <c r="AN95" s="96"/>
      <c r="AO95" s="63"/>
      <c r="AP95" s="60" t="s">
        <v>44</v>
      </c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  <c r="BM95" s="37"/>
      <c r="BN95" s="37"/>
      <c r="BO95" s="37"/>
      <c r="BP95" s="37"/>
      <c r="BQ95" s="37"/>
      <c r="BR95" s="37"/>
      <c r="BS95" s="37"/>
      <c r="BT95" s="37"/>
      <c r="BU95" s="37"/>
      <c r="BV95" s="37"/>
      <c r="BW95" s="37"/>
      <c r="BX95" s="37"/>
      <c r="BY95" s="37"/>
      <c r="BZ95" s="37"/>
      <c r="CA95" s="37"/>
      <c r="CB95" s="37"/>
      <c r="CC95" s="37"/>
      <c r="CD95" s="37"/>
      <c r="CE95" s="37"/>
      <c r="CF95" s="37"/>
      <c r="CG95" s="37"/>
      <c r="CH95" s="37"/>
      <c r="CI95" s="37"/>
      <c r="CJ95" s="37"/>
      <c r="CK95" s="37"/>
      <c r="CL95" s="37"/>
      <c r="CM95" s="37"/>
      <c r="CN95" s="37"/>
      <c r="CO95" s="37"/>
      <c r="CP95" s="37"/>
      <c r="CQ95" s="37"/>
      <c r="CR95" s="37"/>
      <c r="CS95" s="37"/>
      <c r="CT95" s="37"/>
      <c r="CU95" s="37"/>
      <c r="CV95" s="37"/>
      <c r="CW95" s="37"/>
      <c r="CX95" s="37"/>
      <c r="CY95" s="37"/>
      <c r="CZ95" s="37"/>
      <c r="DA95" s="37"/>
      <c r="DB95" s="37"/>
      <c r="DC95" s="37"/>
      <c r="DD95" s="37"/>
      <c r="DE95" s="37"/>
      <c r="DF95" s="37"/>
      <c r="DG95" s="37"/>
      <c r="DH95" s="37"/>
      <c r="DI95" s="37"/>
      <c r="DJ95" s="37"/>
      <c r="DK95" s="37"/>
      <c r="DL95" s="37"/>
      <c r="DM95" s="37"/>
      <c r="DN95" s="37"/>
      <c r="DO95" s="37"/>
      <c r="DP95" s="37"/>
      <c r="DQ95" s="37"/>
      <c r="DR95" s="37"/>
      <c r="DS95" s="37"/>
      <c r="DT95" s="37"/>
      <c r="DU95" s="37"/>
      <c r="DV95" s="37"/>
      <c r="DW95" s="37"/>
      <c r="DX95" s="37"/>
      <c r="DY95" s="37"/>
      <c r="DZ95" s="37"/>
      <c r="EA95" s="37"/>
      <c r="EB95" s="37"/>
      <c r="EC95" s="37"/>
      <c r="ED95" s="37"/>
      <c r="EE95" s="37"/>
      <c r="EF95" s="37"/>
      <c r="EG95" s="37"/>
      <c r="EH95" s="37"/>
      <c r="EI95" s="37"/>
      <c r="EJ95" s="37"/>
      <c r="EK95" s="37"/>
      <c r="EL95" s="37"/>
      <c r="EM95" s="37"/>
      <c r="EN95" s="37"/>
      <c r="EO95" s="37"/>
      <c r="EP95" s="37"/>
      <c r="EQ95" s="37"/>
      <c r="ER95" s="37"/>
    </row>
    <row r="96" spans="1:148" s="38" customFormat="1" ht="37.5" customHeight="1">
      <c r="A96" s="46">
        <v>88</v>
      </c>
      <c r="B96" s="41" t="s">
        <v>124</v>
      </c>
      <c r="C96" s="7" t="s">
        <v>38</v>
      </c>
      <c r="D96" s="47"/>
      <c r="E96" s="42">
        <v>8000</v>
      </c>
      <c r="F96" s="105"/>
      <c r="G96" s="106"/>
      <c r="H96" s="43">
        <v>2432000</v>
      </c>
      <c r="I96" s="96"/>
      <c r="J96" s="96"/>
      <c r="K96" s="52"/>
      <c r="L96" s="52"/>
      <c r="M96" s="52"/>
      <c r="N96" s="52"/>
      <c r="O96" s="96"/>
      <c r="P96" s="96"/>
      <c r="Q96" s="52"/>
      <c r="R96" s="96"/>
      <c r="S96" s="96"/>
      <c r="T96" s="52"/>
      <c r="U96" s="96"/>
      <c r="V96" s="96"/>
      <c r="W96" s="52"/>
      <c r="X96" s="96"/>
      <c r="Y96" s="96"/>
      <c r="Z96" s="52"/>
      <c r="AA96" s="96"/>
      <c r="AB96" s="96"/>
      <c r="AC96" s="52"/>
      <c r="AD96" s="96"/>
      <c r="AE96" s="96"/>
      <c r="AF96" s="52"/>
      <c r="AG96" s="96"/>
      <c r="AH96" s="96"/>
      <c r="AI96" s="52"/>
      <c r="AJ96" s="96"/>
      <c r="AK96" s="96"/>
      <c r="AL96" s="52"/>
      <c r="AM96" s="101"/>
      <c r="AN96" s="96"/>
      <c r="AO96" s="63"/>
      <c r="AP96" s="60" t="s">
        <v>44</v>
      </c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  <c r="BM96" s="37"/>
      <c r="BN96" s="37"/>
      <c r="BO96" s="37"/>
      <c r="BP96" s="37"/>
      <c r="BQ96" s="37"/>
      <c r="BR96" s="37"/>
      <c r="BS96" s="37"/>
      <c r="BT96" s="37"/>
      <c r="BU96" s="37"/>
      <c r="BV96" s="37"/>
      <c r="BW96" s="37"/>
      <c r="BX96" s="37"/>
      <c r="BY96" s="37"/>
      <c r="BZ96" s="37"/>
      <c r="CA96" s="37"/>
      <c r="CB96" s="37"/>
      <c r="CC96" s="37"/>
      <c r="CD96" s="37"/>
      <c r="CE96" s="37"/>
      <c r="CF96" s="37"/>
      <c r="CG96" s="37"/>
      <c r="CH96" s="37"/>
      <c r="CI96" s="37"/>
      <c r="CJ96" s="37"/>
      <c r="CK96" s="37"/>
      <c r="CL96" s="37"/>
      <c r="CM96" s="37"/>
      <c r="CN96" s="37"/>
      <c r="CO96" s="37"/>
      <c r="CP96" s="37"/>
      <c r="CQ96" s="37"/>
      <c r="CR96" s="37"/>
      <c r="CS96" s="37"/>
      <c r="CT96" s="37"/>
      <c r="CU96" s="37"/>
      <c r="CV96" s="37"/>
      <c r="CW96" s="37"/>
      <c r="CX96" s="37"/>
      <c r="CY96" s="37"/>
      <c r="CZ96" s="37"/>
      <c r="DA96" s="37"/>
      <c r="DB96" s="37"/>
      <c r="DC96" s="37"/>
      <c r="DD96" s="37"/>
      <c r="DE96" s="37"/>
      <c r="DF96" s="37"/>
      <c r="DG96" s="37"/>
      <c r="DH96" s="37"/>
      <c r="DI96" s="37"/>
      <c r="DJ96" s="37"/>
      <c r="DK96" s="37"/>
      <c r="DL96" s="37"/>
      <c r="DM96" s="37"/>
      <c r="DN96" s="37"/>
      <c r="DO96" s="37"/>
      <c r="DP96" s="37"/>
      <c r="DQ96" s="37"/>
      <c r="DR96" s="37"/>
      <c r="DS96" s="37"/>
      <c r="DT96" s="37"/>
      <c r="DU96" s="37"/>
      <c r="DV96" s="37"/>
      <c r="DW96" s="37"/>
      <c r="DX96" s="37"/>
      <c r="DY96" s="37"/>
      <c r="DZ96" s="37"/>
      <c r="EA96" s="37"/>
      <c r="EB96" s="37"/>
      <c r="EC96" s="37"/>
      <c r="ED96" s="37"/>
      <c r="EE96" s="37"/>
      <c r="EF96" s="37"/>
      <c r="EG96" s="37"/>
      <c r="EH96" s="37"/>
      <c r="EI96" s="37"/>
      <c r="EJ96" s="37"/>
      <c r="EK96" s="37"/>
      <c r="EL96" s="37"/>
      <c r="EM96" s="37"/>
      <c r="EN96" s="37"/>
      <c r="EO96" s="37"/>
      <c r="EP96" s="37"/>
      <c r="EQ96" s="37"/>
      <c r="ER96" s="37"/>
    </row>
    <row r="97" spans="1:148" s="38" customFormat="1" ht="41.25" customHeight="1">
      <c r="A97" s="46">
        <v>89</v>
      </c>
      <c r="B97" s="41" t="s">
        <v>125</v>
      </c>
      <c r="C97" s="7" t="s">
        <v>37</v>
      </c>
      <c r="D97" s="68"/>
      <c r="E97" s="7">
        <v>300</v>
      </c>
      <c r="F97" s="105"/>
      <c r="G97" s="106"/>
      <c r="H97" s="43">
        <v>1569840</v>
      </c>
      <c r="I97" s="96"/>
      <c r="J97" s="96"/>
      <c r="K97" s="52"/>
      <c r="L97" s="52"/>
      <c r="M97" s="52"/>
      <c r="N97" s="52"/>
      <c r="O97" s="96"/>
      <c r="P97" s="96"/>
      <c r="Q97" s="52"/>
      <c r="R97" s="96"/>
      <c r="S97" s="96"/>
      <c r="T97" s="52"/>
      <c r="U97" s="56"/>
      <c r="V97" s="57"/>
      <c r="W97" s="52"/>
      <c r="X97" s="96"/>
      <c r="Y97" s="96"/>
      <c r="Z97" s="52"/>
      <c r="AA97" s="96"/>
      <c r="AB97" s="96"/>
      <c r="AC97" s="52"/>
      <c r="AD97" s="96"/>
      <c r="AE97" s="96"/>
      <c r="AF97" s="52"/>
      <c r="AG97" s="96"/>
      <c r="AH97" s="96"/>
      <c r="AI97" s="52"/>
      <c r="AJ97" s="96"/>
      <c r="AK97" s="96"/>
      <c r="AL97" s="52"/>
      <c r="AM97" s="101"/>
      <c r="AN97" s="96"/>
      <c r="AO97" s="63"/>
      <c r="AP97" s="60" t="s">
        <v>44</v>
      </c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  <c r="BH97" s="37"/>
      <c r="BI97" s="37"/>
      <c r="BJ97" s="37"/>
      <c r="BK97" s="37"/>
      <c r="BL97" s="37"/>
      <c r="BM97" s="37"/>
      <c r="BN97" s="37"/>
      <c r="BO97" s="37"/>
      <c r="BP97" s="37"/>
      <c r="BQ97" s="37"/>
      <c r="BR97" s="37"/>
      <c r="BS97" s="37"/>
      <c r="BT97" s="37"/>
      <c r="BU97" s="37"/>
      <c r="BV97" s="37"/>
      <c r="BW97" s="37"/>
      <c r="BX97" s="37"/>
      <c r="BY97" s="37"/>
      <c r="BZ97" s="37"/>
      <c r="CA97" s="37"/>
      <c r="CB97" s="37"/>
      <c r="CC97" s="37"/>
      <c r="CD97" s="37"/>
      <c r="CE97" s="37"/>
      <c r="CF97" s="37"/>
      <c r="CG97" s="37"/>
      <c r="CH97" s="37"/>
      <c r="CI97" s="37"/>
      <c r="CJ97" s="37"/>
      <c r="CK97" s="37"/>
      <c r="CL97" s="37"/>
      <c r="CM97" s="37"/>
      <c r="CN97" s="37"/>
      <c r="CO97" s="37"/>
      <c r="CP97" s="37"/>
      <c r="CQ97" s="37"/>
      <c r="CR97" s="37"/>
      <c r="CS97" s="37"/>
      <c r="CT97" s="37"/>
      <c r="CU97" s="37"/>
      <c r="CV97" s="37"/>
      <c r="CW97" s="37"/>
      <c r="CX97" s="37"/>
      <c r="CY97" s="37"/>
      <c r="CZ97" s="37"/>
      <c r="DA97" s="37"/>
      <c r="DB97" s="37"/>
      <c r="DC97" s="37"/>
      <c r="DD97" s="37"/>
      <c r="DE97" s="37"/>
      <c r="DF97" s="37"/>
      <c r="DG97" s="37"/>
      <c r="DH97" s="37"/>
      <c r="DI97" s="37"/>
      <c r="DJ97" s="37"/>
      <c r="DK97" s="37"/>
      <c r="DL97" s="37"/>
      <c r="DM97" s="37"/>
      <c r="DN97" s="37"/>
      <c r="DO97" s="37"/>
      <c r="DP97" s="37"/>
      <c r="DQ97" s="37"/>
      <c r="DR97" s="37"/>
      <c r="DS97" s="37"/>
      <c r="DT97" s="37"/>
      <c r="DU97" s="37"/>
      <c r="DV97" s="37"/>
      <c r="DW97" s="37"/>
      <c r="DX97" s="37"/>
      <c r="DY97" s="37"/>
      <c r="DZ97" s="37"/>
      <c r="EA97" s="37"/>
      <c r="EB97" s="37"/>
      <c r="EC97" s="37"/>
      <c r="ED97" s="37"/>
      <c r="EE97" s="37"/>
      <c r="EF97" s="37"/>
      <c r="EG97" s="37"/>
      <c r="EH97" s="37"/>
      <c r="EI97" s="37"/>
      <c r="EJ97" s="37"/>
      <c r="EK97" s="37"/>
      <c r="EL97" s="37"/>
      <c r="EM97" s="37"/>
      <c r="EN97" s="37"/>
      <c r="EO97" s="37"/>
      <c r="EP97" s="37"/>
      <c r="EQ97" s="37"/>
      <c r="ER97" s="37"/>
    </row>
    <row r="98" spans="1:148" s="38" customFormat="1" ht="32.25" customHeight="1" thickBot="1">
      <c r="A98" s="46">
        <v>90</v>
      </c>
      <c r="B98" s="41" t="s">
        <v>126</v>
      </c>
      <c r="C98" s="7" t="s">
        <v>37</v>
      </c>
      <c r="D98" s="47"/>
      <c r="E98" s="7">
        <v>500</v>
      </c>
      <c r="F98" s="105"/>
      <c r="G98" s="106"/>
      <c r="H98" s="43">
        <v>833600</v>
      </c>
      <c r="I98" s="96"/>
      <c r="J98" s="96"/>
      <c r="K98" s="52"/>
      <c r="L98" s="52"/>
      <c r="M98" s="52"/>
      <c r="N98" s="52"/>
      <c r="O98" s="96"/>
      <c r="P98" s="96"/>
      <c r="Q98" s="52"/>
      <c r="R98" s="96"/>
      <c r="S98" s="96"/>
      <c r="T98" s="52"/>
      <c r="U98" s="96"/>
      <c r="V98" s="96"/>
      <c r="W98" s="52"/>
      <c r="X98" s="56"/>
      <c r="Y98" s="91"/>
      <c r="Z98" s="52"/>
      <c r="AA98" s="96"/>
      <c r="AB98" s="96"/>
      <c r="AC98" s="52"/>
      <c r="AD98" s="96"/>
      <c r="AE98" s="96"/>
      <c r="AF98" s="52"/>
      <c r="AG98" s="96"/>
      <c r="AH98" s="96"/>
      <c r="AI98" s="52"/>
      <c r="AJ98" s="96"/>
      <c r="AK98" s="96"/>
      <c r="AL98" s="52"/>
      <c r="AM98" s="101"/>
      <c r="AN98" s="96"/>
      <c r="AO98" s="109"/>
      <c r="AP98" s="60" t="s">
        <v>44</v>
      </c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  <c r="BM98" s="37"/>
      <c r="BN98" s="37"/>
      <c r="BO98" s="37"/>
      <c r="BP98" s="37"/>
      <c r="BQ98" s="37"/>
      <c r="BR98" s="37"/>
      <c r="BS98" s="37"/>
      <c r="BT98" s="37"/>
      <c r="BU98" s="37"/>
      <c r="BV98" s="37"/>
      <c r="BW98" s="37"/>
      <c r="BX98" s="37"/>
      <c r="BY98" s="37"/>
      <c r="BZ98" s="37"/>
      <c r="CA98" s="37"/>
      <c r="CB98" s="37"/>
      <c r="CC98" s="37"/>
      <c r="CD98" s="37"/>
      <c r="CE98" s="37"/>
      <c r="CF98" s="37"/>
      <c r="CG98" s="37"/>
      <c r="CH98" s="37"/>
      <c r="CI98" s="37"/>
      <c r="CJ98" s="37"/>
      <c r="CK98" s="37"/>
      <c r="CL98" s="37"/>
      <c r="CM98" s="37"/>
      <c r="CN98" s="37"/>
      <c r="CO98" s="37"/>
      <c r="CP98" s="37"/>
      <c r="CQ98" s="37"/>
      <c r="CR98" s="37"/>
      <c r="CS98" s="37"/>
      <c r="CT98" s="37"/>
      <c r="CU98" s="37"/>
      <c r="CV98" s="37"/>
      <c r="CW98" s="37"/>
      <c r="CX98" s="37"/>
      <c r="CY98" s="37"/>
      <c r="CZ98" s="37"/>
      <c r="DA98" s="37"/>
      <c r="DB98" s="37"/>
      <c r="DC98" s="37"/>
      <c r="DD98" s="37"/>
      <c r="DE98" s="37"/>
      <c r="DF98" s="37"/>
      <c r="DG98" s="37"/>
      <c r="DH98" s="37"/>
      <c r="DI98" s="37"/>
      <c r="DJ98" s="37"/>
      <c r="DK98" s="37"/>
      <c r="DL98" s="37"/>
      <c r="DM98" s="37"/>
      <c r="DN98" s="37"/>
      <c r="DO98" s="37"/>
      <c r="DP98" s="37"/>
      <c r="DQ98" s="37"/>
      <c r="DR98" s="37"/>
      <c r="DS98" s="37"/>
      <c r="DT98" s="37"/>
      <c r="DU98" s="37"/>
      <c r="DV98" s="37"/>
      <c r="DW98" s="37"/>
      <c r="DX98" s="37"/>
      <c r="DY98" s="37"/>
      <c r="DZ98" s="37"/>
      <c r="EA98" s="37"/>
      <c r="EB98" s="37"/>
      <c r="EC98" s="37"/>
      <c r="ED98" s="37"/>
      <c r="EE98" s="37"/>
      <c r="EF98" s="37"/>
      <c r="EG98" s="37"/>
      <c r="EH98" s="37"/>
      <c r="EI98" s="37"/>
      <c r="EJ98" s="37"/>
      <c r="EK98" s="37"/>
      <c r="EL98" s="37"/>
      <c r="EM98" s="37"/>
      <c r="EN98" s="37"/>
      <c r="EO98" s="37"/>
      <c r="EP98" s="37"/>
      <c r="EQ98" s="37"/>
      <c r="ER98" s="37"/>
    </row>
    <row r="99" spans="1:148" s="19" customFormat="1" ht="34.5" customHeight="1">
      <c r="B99" s="115" t="s">
        <v>129</v>
      </c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5"/>
      <c r="AH99" s="115"/>
      <c r="AI99" s="115"/>
      <c r="AJ99" s="115"/>
      <c r="AK99" s="115"/>
      <c r="AL99" s="115"/>
      <c r="AM99" s="115"/>
      <c r="AN99" s="115"/>
      <c r="AO99" s="115"/>
      <c r="AP99" s="115"/>
    </row>
    <row r="100" spans="1:148" s="19" customFormat="1" ht="63" customHeight="1">
      <c r="B100" s="116" t="s">
        <v>127</v>
      </c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  <c r="AM100" s="116"/>
      <c r="AN100" s="116"/>
      <c r="AO100" s="116"/>
      <c r="AP100" s="116"/>
    </row>
    <row r="101" spans="1:148" ht="22.5" customHeight="1"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I101" s="19"/>
      <c r="AJ101" s="19"/>
      <c r="AK101" s="19"/>
      <c r="AL101" s="19"/>
      <c r="AM101" s="19"/>
      <c r="AN101" s="19"/>
      <c r="AO101" s="19"/>
      <c r="AP101" s="39"/>
    </row>
    <row r="102" spans="1:148" ht="32.25" customHeight="1">
      <c r="E102" s="19"/>
      <c r="F102" s="19"/>
      <c r="G102" s="19"/>
      <c r="H102" s="19"/>
      <c r="I102" s="19"/>
      <c r="J102" s="19"/>
      <c r="K102" s="19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142"/>
      <c r="AD102" s="142"/>
      <c r="AE102" s="142"/>
      <c r="AF102" s="142"/>
      <c r="AG102" s="142"/>
      <c r="AH102" s="142"/>
      <c r="AI102" s="142"/>
      <c r="AJ102" s="142"/>
      <c r="AK102" s="19"/>
      <c r="AL102" s="19"/>
      <c r="AM102" s="19"/>
      <c r="AN102" s="19"/>
      <c r="AO102" s="19"/>
      <c r="AP102" s="39"/>
    </row>
    <row r="103" spans="1:148" ht="24" customHeight="1">
      <c r="E103" s="19"/>
      <c r="F103" s="19"/>
      <c r="G103" s="19"/>
      <c r="H103" s="19"/>
      <c r="I103" s="19"/>
      <c r="J103" s="19"/>
      <c r="K103" s="19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1"/>
      <c r="AH103" s="111"/>
      <c r="AI103" s="111"/>
      <c r="AJ103" s="111"/>
      <c r="AK103" s="19"/>
      <c r="AL103" s="19"/>
      <c r="AM103" s="19"/>
      <c r="AN103" s="19"/>
      <c r="AO103" s="35"/>
      <c r="AP103" s="39"/>
    </row>
    <row r="104" spans="1:148" ht="34.5">
      <c r="E104" s="19"/>
      <c r="F104" s="19"/>
      <c r="G104" s="19"/>
      <c r="H104" s="19"/>
      <c r="I104" s="19"/>
      <c r="J104" s="19"/>
      <c r="K104" s="19"/>
      <c r="L104" s="142"/>
      <c r="M104" s="142"/>
      <c r="N104" s="142"/>
      <c r="O104" s="142"/>
      <c r="P104" s="142"/>
      <c r="Q104" s="142"/>
      <c r="R104" s="142"/>
      <c r="S104" s="142"/>
      <c r="T104" s="142"/>
      <c r="U104" s="142"/>
      <c r="V104" s="142"/>
      <c r="W104" s="142"/>
      <c r="X104" s="142"/>
      <c r="Y104" s="142"/>
      <c r="Z104" s="142"/>
      <c r="AA104" s="142"/>
      <c r="AB104" s="142"/>
      <c r="AC104" s="142"/>
      <c r="AD104" s="142"/>
      <c r="AE104" s="142"/>
      <c r="AF104" s="142"/>
      <c r="AG104" s="142"/>
      <c r="AH104" s="142"/>
      <c r="AI104" s="142"/>
      <c r="AJ104" s="142"/>
      <c r="AK104" s="44"/>
      <c r="AL104" s="19"/>
      <c r="AM104" s="19"/>
      <c r="AN104" s="19"/>
      <c r="AO104" s="19"/>
      <c r="AP104" s="39"/>
    </row>
    <row r="105" spans="1:148" ht="34.5">
      <c r="E105" s="19"/>
      <c r="F105" s="19"/>
      <c r="G105" s="19"/>
      <c r="H105" s="19"/>
      <c r="I105" s="19"/>
      <c r="J105" s="19"/>
      <c r="K105" s="19"/>
      <c r="L105" s="112"/>
      <c r="M105" s="112"/>
      <c r="N105" s="112"/>
      <c r="O105" s="112"/>
      <c r="P105" s="112"/>
      <c r="Q105" s="112"/>
      <c r="R105" s="112"/>
      <c r="S105" s="112"/>
      <c r="T105" s="112"/>
      <c r="U105" s="112"/>
      <c r="V105" s="112"/>
      <c r="W105" s="112"/>
      <c r="X105" s="112"/>
      <c r="Y105" s="113"/>
      <c r="Z105" s="112"/>
      <c r="AA105" s="112"/>
      <c r="AB105" s="112"/>
      <c r="AC105" s="112"/>
      <c r="AD105" s="112"/>
      <c r="AE105" s="112"/>
      <c r="AF105" s="112"/>
      <c r="AG105" s="111"/>
      <c r="AH105" s="111"/>
      <c r="AI105" s="111"/>
      <c r="AJ105" s="111"/>
      <c r="AK105" s="19"/>
      <c r="AL105" s="19"/>
      <c r="AM105" s="19"/>
      <c r="AN105" s="19"/>
      <c r="AO105" s="19"/>
      <c r="AP105" s="39"/>
    </row>
    <row r="106" spans="1:148" ht="34.5">
      <c r="E106" s="19"/>
      <c r="F106" s="19"/>
      <c r="G106" s="19"/>
      <c r="H106" s="19"/>
      <c r="I106" s="19"/>
      <c r="J106" s="19"/>
      <c r="K106" s="19"/>
      <c r="L106" s="142"/>
      <c r="M106" s="142"/>
      <c r="N106" s="142"/>
      <c r="O106" s="142"/>
      <c r="P106" s="142"/>
      <c r="Q106" s="142"/>
      <c r="R106" s="142"/>
      <c r="S106" s="142"/>
      <c r="T106" s="142"/>
      <c r="U106" s="142"/>
      <c r="V106" s="142"/>
      <c r="W106" s="142"/>
      <c r="X106" s="142"/>
      <c r="Y106" s="142"/>
      <c r="Z106" s="142"/>
      <c r="AA106" s="142"/>
      <c r="AB106" s="142"/>
      <c r="AC106" s="142"/>
      <c r="AD106" s="142"/>
      <c r="AE106" s="142"/>
      <c r="AF106" s="142"/>
      <c r="AG106" s="142"/>
      <c r="AH106" s="142"/>
      <c r="AI106" s="142"/>
      <c r="AJ106" s="142"/>
      <c r="AK106" s="19"/>
      <c r="AL106" s="19"/>
      <c r="AM106" s="19"/>
      <c r="AN106" s="19"/>
      <c r="AO106" s="19"/>
      <c r="AP106" s="19"/>
    </row>
    <row r="107" spans="1:148" ht="34.5">
      <c r="E107" s="19"/>
      <c r="F107" s="19"/>
      <c r="G107" s="19"/>
      <c r="H107" s="19"/>
      <c r="I107" s="19"/>
      <c r="J107" s="19"/>
      <c r="K107" s="19"/>
      <c r="L107" s="114"/>
      <c r="M107" s="114"/>
      <c r="N107" s="114"/>
      <c r="O107" s="114"/>
      <c r="P107" s="114"/>
      <c r="Q107" s="114"/>
      <c r="R107" s="114"/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1"/>
      <c r="AH107" s="111"/>
      <c r="AI107" s="111"/>
      <c r="AJ107" s="111"/>
      <c r="AK107" s="19"/>
      <c r="AL107" s="19"/>
      <c r="AM107" s="19"/>
      <c r="AN107" s="19"/>
      <c r="AO107" s="19"/>
      <c r="AP107" s="19"/>
    </row>
    <row r="108" spans="1:148" ht="34.5">
      <c r="E108" s="19"/>
      <c r="F108" s="19"/>
      <c r="G108" s="19"/>
      <c r="H108" s="19"/>
      <c r="I108" s="19"/>
      <c r="J108" s="19"/>
      <c r="K108" s="19"/>
      <c r="L108" s="142"/>
      <c r="M108" s="142"/>
      <c r="N108" s="142"/>
      <c r="O108" s="142"/>
      <c r="P108" s="142"/>
      <c r="Q108" s="142"/>
      <c r="R108" s="142"/>
      <c r="S108" s="142"/>
      <c r="T108" s="142"/>
      <c r="U108" s="142"/>
      <c r="V108" s="142"/>
      <c r="W108" s="142"/>
      <c r="X108" s="142"/>
      <c r="Y108" s="142"/>
      <c r="Z108" s="142"/>
      <c r="AA108" s="142"/>
      <c r="AB108" s="142"/>
      <c r="AC108" s="142"/>
      <c r="AD108" s="142"/>
      <c r="AE108" s="142"/>
      <c r="AF108" s="142"/>
      <c r="AG108" s="142"/>
      <c r="AH108" s="142"/>
      <c r="AI108" s="142"/>
      <c r="AJ108" s="142"/>
      <c r="AK108" s="19"/>
      <c r="AL108" s="19"/>
      <c r="AM108" s="19"/>
      <c r="AN108" s="19"/>
      <c r="AO108" s="19"/>
      <c r="AP108" s="19"/>
    </row>
    <row r="109" spans="1:148" ht="34.5">
      <c r="E109" s="19"/>
      <c r="F109" s="19"/>
      <c r="G109" s="19"/>
      <c r="H109" s="19"/>
      <c r="I109" s="19"/>
      <c r="J109" s="19"/>
      <c r="K109" s="19"/>
      <c r="L109" s="114"/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114"/>
      <c r="X109" s="114"/>
      <c r="Y109" s="114"/>
      <c r="Z109" s="114"/>
      <c r="AA109" s="114"/>
      <c r="AB109" s="114"/>
      <c r="AC109" s="114"/>
      <c r="AD109" s="114"/>
      <c r="AE109" s="114"/>
      <c r="AF109" s="114"/>
      <c r="AG109" s="111"/>
      <c r="AH109" s="111"/>
      <c r="AI109" s="111"/>
      <c r="AJ109" s="111"/>
      <c r="AK109" s="19"/>
      <c r="AL109" s="19"/>
      <c r="AM109" s="19"/>
      <c r="AN109" s="19"/>
      <c r="AO109" s="19"/>
      <c r="AP109" s="19"/>
    </row>
    <row r="110" spans="1:148" ht="34.5">
      <c r="E110" s="19"/>
      <c r="F110" s="19"/>
      <c r="G110" s="19"/>
      <c r="H110" s="19"/>
      <c r="I110" s="19"/>
      <c r="J110" s="19"/>
      <c r="K110" s="19"/>
      <c r="L110" s="142"/>
      <c r="M110" s="142"/>
      <c r="N110" s="142"/>
      <c r="O110" s="142"/>
      <c r="P110" s="142"/>
      <c r="Q110" s="142"/>
      <c r="R110" s="142"/>
      <c r="S110" s="142"/>
      <c r="T110" s="142"/>
      <c r="U110" s="142"/>
      <c r="V110" s="142"/>
      <c r="W110" s="142"/>
      <c r="X110" s="142"/>
      <c r="Y110" s="142"/>
      <c r="Z110" s="142"/>
      <c r="AA110" s="142"/>
      <c r="AB110" s="142"/>
      <c r="AC110" s="142"/>
      <c r="AD110" s="142"/>
      <c r="AE110" s="142"/>
      <c r="AF110" s="142"/>
      <c r="AG110" s="142"/>
      <c r="AH110" s="142"/>
      <c r="AI110" s="142"/>
      <c r="AJ110" s="142"/>
      <c r="AK110" s="19"/>
      <c r="AL110" s="19"/>
      <c r="AM110" s="19"/>
      <c r="AN110" s="19"/>
      <c r="AO110" s="19"/>
      <c r="AP110" s="19"/>
    </row>
    <row r="111" spans="1:148" ht="34.5">
      <c r="E111" s="19"/>
      <c r="F111" s="19"/>
      <c r="G111" s="19"/>
      <c r="H111" s="19"/>
      <c r="I111" s="19"/>
      <c r="J111" s="19"/>
      <c r="K111" s="19"/>
      <c r="L111" s="114"/>
      <c r="M111" s="114"/>
      <c r="N111" s="114"/>
      <c r="O111" s="114"/>
      <c r="P111" s="114"/>
      <c r="Q111" s="114"/>
      <c r="R111" s="114"/>
      <c r="S111" s="114"/>
      <c r="T111" s="114"/>
      <c r="U111" s="114"/>
      <c r="V111" s="114"/>
      <c r="W111" s="114"/>
      <c r="X111" s="114"/>
      <c r="Y111" s="114"/>
      <c r="Z111" s="114"/>
      <c r="AA111" s="114"/>
      <c r="AB111" s="114"/>
      <c r="AC111" s="114"/>
      <c r="AD111" s="114"/>
      <c r="AE111" s="114"/>
      <c r="AF111" s="114"/>
      <c r="AG111" s="111"/>
      <c r="AH111" s="111"/>
      <c r="AI111" s="111"/>
      <c r="AJ111" s="111"/>
      <c r="AK111" s="19"/>
      <c r="AL111" s="19"/>
      <c r="AM111" s="19"/>
      <c r="AN111" s="19"/>
      <c r="AO111" s="19"/>
      <c r="AP111" s="19"/>
    </row>
    <row r="112" spans="1:148" ht="34.5">
      <c r="E112" s="19"/>
      <c r="F112" s="19"/>
      <c r="G112" s="19"/>
      <c r="H112" s="19"/>
      <c r="I112" s="19"/>
      <c r="J112" s="19"/>
      <c r="K112" s="19"/>
      <c r="L112" s="142"/>
      <c r="M112" s="142"/>
      <c r="N112" s="142"/>
      <c r="O112" s="142"/>
      <c r="P112" s="142"/>
      <c r="Q112" s="142"/>
      <c r="R112" s="142"/>
      <c r="S112" s="142"/>
      <c r="T112" s="142"/>
      <c r="U112" s="142"/>
      <c r="V112" s="142"/>
      <c r="W112" s="142"/>
      <c r="X112" s="142"/>
      <c r="Y112" s="142"/>
      <c r="Z112" s="142"/>
      <c r="AA112" s="142"/>
      <c r="AB112" s="142"/>
      <c r="AC112" s="142"/>
      <c r="AD112" s="142"/>
      <c r="AE112" s="142"/>
      <c r="AF112" s="142"/>
      <c r="AG112" s="142"/>
      <c r="AH112" s="142"/>
      <c r="AI112" s="142"/>
      <c r="AJ112" s="142"/>
      <c r="AK112" s="19"/>
      <c r="AL112" s="19"/>
      <c r="AM112" s="19"/>
      <c r="AN112" s="19"/>
      <c r="AO112" s="19"/>
      <c r="AP112" s="19"/>
    </row>
    <row r="113" spans="5:42"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I113" s="19"/>
      <c r="AJ113" s="19"/>
      <c r="AK113" s="19"/>
      <c r="AL113" s="19"/>
      <c r="AM113" s="19"/>
      <c r="AN113" s="19"/>
      <c r="AO113" s="19"/>
      <c r="AP113" s="19"/>
    </row>
    <row r="114" spans="5:42"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I114" s="19"/>
      <c r="AJ114" s="19"/>
      <c r="AK114" s="19"/>
      <c r="AL114" s="19"/>
      <c r="AM114" s="19"/>
      <c r="AN114" s="19"/>
      <c r="AO114" s="19"/>
      <c r="AP114" s="19"/>
    </row>
    <row r="115" spans="5:42"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I115" s="19"/>
      <c r="AJ115" s="19"/>
      <c r="AK115" s="19"/>
      <c r="AL115" s="19"/>
      <c r="AM115" s="19"/>
      <c r="AN115" s="19"/>
      <c r="AO115" s="19"/>
      <c r="AP115" s="19"/>
    </row>
    <row r="116" spans="5:42"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I116" s="19"/>
      <c r="AJ116" s="19"/>
      <c r="AK116" s="19"/>
      <c r="AL116" s="19"/>
      <c r="AM116" s="19"/>
      <c r="AN116" s="19"/>
      <c r="AO116" s="19"/>
      <c r="AP116" s="19"/>
    </row>
    <row r="117" spans="5:42"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I117" s="19"/>
      <c r="AJ117" s="19"/>
      <c r="AK117" s="19"/>
      <c r="AL117" s="19"/>
      <c r="AM117" s="19"/>
      <c r="AN117" s="19"/>
      <c r="AO117" s="19"/>
      <c r="AP117" s="19"/>
    </row>
    <row r="118" spans="5:42"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I118" s="19"/>
      <c r="AJ118" s="19"/>
      <c r="AK118" s="19"/>
      <c r="AL118" s="19"/>
      <c r="AM118" s="19"/>
      <c r="AN118" s="19"/>
      <c r="AO118" s="19"/>
      <c r="AP118" s="19"/>
    </row>
    <row r="119" spans="5:42"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I119" s="19"/>
      <c r="AJ119" s="19"/>
      <c r="AK119" s="19"/>
      <c r="AL119" s="19"/>
      <c r="AM119" s="19"/>
      <c r="AN119" s="19"/>
      <c r="AO119" s="19"/>
      <c r="AP119" s="19"/>
    </row>
    <row r="120" spans="5:42"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I120" s="19"/>
      <c r="AJ120" s="19"/>
      <c r="AK120" s="19"/>
      <c r="AL120" s="19"/>
      <c r="AM120" s="19"/>
      <c r="AN120" s="19"/>
      <c r="AO120" s="19"/>
      <c r="AP120" s="19"/>
    </row>
    <row r="121" spans="5:42"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I121" s="19"/>
      <c r="AJ121" s="19"/>
      <c r="AK121" s="19"/>
      <c r="AL121" s="19"/>
      <c r="AM121" s="19"/>
      <c r="AN121" s="19"/>
      <c r="AO121" s="19"/>
      <c r="AP121" s="19"/>
    </row>
    <row r="122" spans="5:42"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I122" s="19"/>
      <c r="AJ122" s="19"/>
      <c r="AK122" s="19"/>
      <c r="AL122" s="19"/>
      <c r="AM122" s="19"/>
      <c r="AN122" s="19"/>
      <c r="AO122" s="19"/>
      <c r="AP122" s="19"/>
    </row>
    <row r="123" spans="5:42"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I123" s="19"/>
      <c r="AJ123" s="19"/>
      <c r="AK123" s="19"/>
      <c r="AL123" s="19"/>
      <c r="AM123" s="19"/>
      <c r="AN123" s="19"/>
      <c r="AO123" s="19"/>
      <c r="AP123" s="19"/>
    </row>
    <row r="124" spans="5:42"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I124" s="19"/>
      <c r="AJ124" s="19"/>
      <c r="AK124" s="19"/>
      <c r="AL124" s="19"/>
      <c r="AM124" s="19"/>
      <c r="AN124" s="19"/>
      <c r="AO124" s="19"/>
      <c r="AP124" s="19"/>
    </row>
    <row r="125" spans="5:42"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I125" s="19"/>
      <c r="AJ125" s="19"/>
      <c r="AK125" s="19"/>
      <c r="AL125" s="19"/>
      <c r="AM125" s="19"/>
      <c r="AN125" s="19"/>
      <c r="AO125" s="19"/>
      <c r="AP125" s="19"/>
    </row>
    <row r="126" spans="5:42"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I126" s="19"/>
      <c r="AJ126" s="19"/>
      <c r="AK126" s="19"/>
      <c r="AL126" s="19"/>
      <c r="AM126" s="19"/>
      <c r="AN126" s="19"/>
      <c r="AO126" s="19"/>
      <c r="AP126" s="19"/>
    </row>
    <row r="127" spans="5:42"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I127" s="19"/>
      <c r="AJ127" s="19"/>
      <c r="AK127" s="19"/>
      <c r="AL127" s="19"/>
      <c r="AM127" s="19"/>
      <c r="AN127" s="19"/>
      <c r="AO127" s="19"/>
      <c r="AP127" s="19"/>
    </row>
    <row r="128" spans="5:42"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I128" s="19"/>
      <c r="AJ128" s="19"/>
      <c r="AK128" s="19"/>
      <c r="AL128" s="19"/>
      <c r="AM128" s="19"/>
      <c r="AN128" s="19"/>
      <c r="AO128" s="19"/>
      <c r="AP128" s="19"/>
    </row>
    <row r="129" spans="5:42"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I129" s="19"/>
      <c r="AJ129" s="19"/>
      <c r="AK129" s="19"/>
      <c r="AL129" s="19"/>
      <c r="AM129" s="19"/>
      <c r="AN129" s="19"/>
      <c r="AO129" s="19"/>
      <c r="AP129" s="19"/>
    </row>
    <row r="130" spans="5:42"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I130" s="19"/>
      <c r="AJ130" s="19"/>
      <c r="AK130" s="19"/>
      <c r="AL130" s="19"/>
      <c r="AM130" s="19"/>
      <c r="AN130" s="19"/>
      <c r="AO130" s="19"/>
      <c r="AP130" s="19"/>
    </row>
    <row r="131" spans="5:42"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I131" s="19"/>
      <c r="AJ131" s="19"/>
      <c r="AK131" s="19"/>
      <c r="AL131" s="19"/>
      <c r="AM131" s="19"/>
      <c r="AN131" s="19"/>
      <c r="AO131" s="19"/>
      <c r="AP131" s="19"/>
    </row>
    <row r="132" spans="5:42"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I132" s="19"/>
      <c r="AJ132" s="19"/>
      <c r="AK132" s="19"/>
      <c r="AL132" s="19"/>
      <c r="AM132" s="19"/>
      <c r="AN132" s="19"/>
      <c r="AO132" s="19"/>
      <c r="AP132" s="19"/>
    </row>
    <row r="133" spans="5:42"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I133" s="19"/>
      <c r="AJ133" s="19"/>
      <c r="AK133" s="19"/>
      <c r="AL133" s="19"/>
      <c r="AM133" s="19"/>
      <c r="AN133" s="19"/>
      <c r="AO133" s="19"/>
      <c r="AP133" s="19"/>
    </row>
    <row r="134" spans="5:42"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I134" s="19"/>
      <c r="AJ134" s="19"/>
      <c r="AK134" s="19"/>
      <c r="AL134" s="19"/>
      <c r="AM134" s="19"/>
      <c r="AN134" s="19"/>
      <c r="AO134" s="19"/>
      <c r="AP134" s="19"/>
    </row>
    <row r="135" spans="5:42"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I135" s="19"/>
      <c r="AJ135" s="19"/>
      <c r="AK135" s="19"/>
      <c r="AL135" s="19"/>
      <c r="AM135" s="19"/>
      <c r="AN135" s="19"/>
      <c r="AO135" s="19"/>
      <c r="AP135" s="19"/>
    </row>
    <row r="136" spans="5:42"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I136" s="19"/>
      <c r="AJ136" s="19"/>
      <c r="AK136" s="19"/>
      <c r="AL136" s="19"/>
      <c r="AM136" s="19"/>
      <c r="AN136" s="19"/>
      <c r="AO136" s="19"/>
      <c r="AP136" s="19"/>
    </row>
    <row r="137" spans="5:42"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I137" s="19"/>
      <c r="AJ137" s="19"/>
      <c r="AK137" s="19"/>
      <c r="AL137" s="19"/>
      <c r="AM137" s="19"/>
      <c r="AN137" s="19"/>
      <c r="AO137" s="19"/>
      <c r="AP137" s="19"/>
    </row>
    <row r="138" spans="5:42"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I138" s="19"/>
      <c r="AJ138" s="19"/>
      <c r="AK138" s="19"/>
      <c r="AL138" s="19"/>
      <c r="AM138" s="19"/>
      <c r="AN138" s="19"/>
      <c r="AO138" s="19"/>
      <c r="AP138" s="19"/>
    </row>
    <row r="139" spans="5:42"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I139" s="19"/>
      <c r="AJ139" s="19"/>
      <c r="AK139" s="19"/>
      <c r="AL139" s="19"/>
      <c r="AM139" s="19"/>
      <c r="AN139" s="19"/>
      <c r="AO139" s="19"/>
      <c r="AP139" s="19"/>
    </row>
    <row r="140" spans="5:42"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I140" s="19"/>
      <c r="AJ140" s="19"/>
      <c r="AK140" s="19"/>
      <c r="AL140" s="19"/>
      <c r="AM140" s="19"/>
      <c r="AN140" s="19"/>
      <c r="AO140" s="19"/>
      <c r="AP140" s="19"/>
    </row>
    <row r="141" spans="5:42"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I141" s="19"/>
      <c r="AJ141" s="19"/>
      <c r="AK141" s="19"/>
      <c r="AL141" s="19"/>
      <c r="AM141" s="19"/>
      <c r="AN141" s="19"/>
      <c r="AO141" s="19"/>
      <c r="AP141" s="19"/>
    </row>
    <row r="142" spans="5:42"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I142" s="19"/>
      <c r="AJ142" s="19"/>
      <c r="AK142" s="19"/>
      <c r="AL142" s="19"/>
      <c r="AM142" s="19"/>
      <c r="AN142" s="19"/>
      <c r="AO142" s="19"/>
      <c r="AP142" s="19"/>
    </row>
    <row r="143" spans="5:42"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I143" s="19"/>
      <c r="AJ143" s="19"/>
      <c r="AK143" s="19"/>
      <c r="AL143" s="19"/>
      <c r="AM143" s="19"/>
      <c r="AN143" s="19"/>
      <c r="AO143" s="19"/>
      <c r="AP143" s="19"/>
    </row>
    <row r="144" spans="5:42"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I144" s="19"/>
      <c r="AJ144" s="19"/>
      <c r="AK144" s="19"/>
      <c r="AL144" s="19"/>
      <c r="AM144" s="19"/>
      <c r="AN144" s="19"/>
      <c r="AO144" s="19"/>
      <c r="AP144" s="19"/>
    </row>
    <row r="145" spans="5:42"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I145" s="19"/>
      <c r="AJ145" s="19"/>
      <c r="AK145" s="19"/>
      <c r="AL145" s="19"/>
      <c r="AM145" s="19"/>
      <c r="AN145" s="19"/>
      <c r="AO145" s="19"/>
      <c r="AP145" s="19"/>
    </row>
    <row r="146" spans="5:42"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I146" s="19"/>
      <c r="AJ146" s="19"/>
      <c r="AK146" s="19"/>
      <c r="AL146" s="19"/>
      <c r="AM146" s="19"/>
      <c r="AN146" s="19"/>
      <c r="AO146" s="19"/>
      <c r="AP146" s="19"/>
    </row>
    <row r="147" spans="5:42"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I147" s="19"/>
      <c r="AJ147" s="19"/>
      <c r="AK147" s="19"/>
      <c r="AL147" s="19"/>
      <c r="AM147" s="19"/>
      <c r="AN147" s="19"/>
      <c r="AO147" s="19"/>
      <c r="AP147" s="19"/>
    </row>
    <row r="148" spans="5:42"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I148" s="19"/>
      <c r="AJ148" s="19"/>
      <c r="AK148" s="19"/>
      <c r="AL148" s="19"/>
      <c r="AM148" s="19"/>
      <c r="AN148" s="19"/>
      <c r="AO148" s="19"/>
      <c r="AP148" s="19"/>
    </row>
    <row r="149" spans="5:42"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I149" s="19"/>
      <c r="AJ149" s="19"/>
      <c r="AK149" s="19"/>
      <c r="AL149" s="19"/>
      <c r="AM149" s="19"/>
      <c r="AN149" s="19"/>
      <c r="AO149" s="19"/>
      <c r="AP149" s="19"/>
    </row>
    <row r="150" spans="5:42"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I150" s="19"/>
      <c r="AJ150" s="19"/>
      <c r="AK150" s="19"/>
      <c r="AL150" s="19"/>
      <c r="AM150" s="19"/>
      <c r="AN150" s="19"/>
      <c r="AO150" s="19"/>
      <c r="AP150" s="19"/>
    </row>
    <row r="151" spans="5:42"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I151" s="19"/>
      <c r="AJ151" s="19"/>
      <c r="AK151" s="19"/>
      <c r="AL151" s="19"/>
      <c r="AM151" s="19"/>
      <c r="AN151" s="19"/>
      <c r="AO151" s="19"/>
      <c r="AP151" s="19"/>
    </row>
    <row r="152" spans="5:42"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I152" s="19"/>
      <c r="AJ152" s="19"/>
      <c r="AK152" s="19"/>
      <c r="AL152" s="19"/>
      <c r="AM152" s="19"/>
      <c r="AN152" s="19"/>
      <c r="AO152" s="19"/>
      <c r="AP152" s="19"/>
    </row>
    <row r="153" spans="5:42"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I153" s="19"/>
      <c r="AJ153" s="19"/>
      <c r="AK153" s="19"/>
      <c r="AL153" s="19"/>
      <c r="AM153" s="19"/>
      <c r="AN153" s="19"/>
      <c r="AO153" s="19"/>
      <c r="AP153" s="19"/>
    </row>
    <row r="154" spans="5:42"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I154" s="19"/>
      <c r="AJ154" s="19"/>
      <c r="AK154" s="19"/>
      <c r="AL154" s="19"/>
      <c r="AM154" s="19"/>
      <c r="AN154" s="19"/>
      <c r="AO154" s="19"/>
      <c r="AP154" s="19"/>
    </row>
    <row r="155" spans="5:42"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I155" s="19"/>
      <c r="AJ155" s="19"/>
      <c r="AK155" s="19"/>
      <c r="AL155" s="19"/>
      <c r="AM155" s="19"/>
      <c r="AN155" s="19"/>
      <c r="AO155" s="19"/>
      <c r="AP155" s="19"/>
    </row>
    <row r="156" spans="5:42"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I156" s="19"/>
      <c r="AJ156" s="19"/>
      <c r="AK156" s="19"/>
      <c r="AL156" s="19"/>
      <c r="AM156" s="19"/>
      <c r="AN156" s="19"/>
      <c r="AO156" s="19"/>
      <c r="AP156" s="19"/>
    </row>
    <row r="157" spans="5:42"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I157" s="19"/>
      <c r="AJ157" s="19"/>
      <c r="AK157" s="19"/>
      <c r="AL157" s="19"/>
      <c r="AM157" s="19"/>
      <c r="AN157" s="19"/>
      <c r="AO157" s="19"/>
      <c r="AP157" s="19"/>
    </row>
    <row r="158" spans="5:42"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I158" s="19"/>
      <c r="AJ158" s="19"/>
      <c r="AK158" s="19"/>
      <c r="AL158" s="19"/>
      <c r="AM158" s="19"/>
      <c r="AN158" s="19"/>
      <c r="AO158" s="19"/>
      <c r="AP158" s="19"/>
    </row>
    <row r="159" spans="5:42"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I159" s="19"/>
      <c r="AJ159" s="19"/>
      <c r="AK159" s="19"/>
      <c r="AL159" s="19"/>
      <c r="AM159" s="19"/>
      <c r="AN159" s="19"/>
      <c r="AO159" s="19"/>
      <c r="AP159" s="19"/>
    </row>
    <row r="160" spans="5:42"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I160" s="19"/>
      <c r="AJ160" s="19"/>
      <c r="AK160" s="19"/>
      <c r="AL160" s="19"/>
      <c r="AM160" s="19"/>
      <c r="AN160" s="19"/>
      <c r="AO160" s="19"/>
      <c r="AP160" s="19"/>
    </row>
    <row r="161" spans="5:42"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I161" s="19"/>
      <c r="AJ161" s="19"/>
      <c r="AK161" s="19"/>
      <c r="AL161" s="19"/>
      <c r="AM161" s="19"/>
      <c r="AN161" s="19"/>
      <c r="AO161" s="19"/>
      <c r="AP161" s="19"/>
    </row>
    <row r="162" spans="5:42"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I162" s="19"/>
      <c r="AJ162" s="19"/>
      <c r="AK162" s="19"/>
      <c r="AL162" s="19"/>
      <c r="AM162" s="19"/>
      <c r="AN162" s="19"/>
      <c r="AO162" s="19"/>
      <c r="AP162" s="19"/>
    </row>
    <row r="163" spans="5:42"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I163" s="19"/>
      <c r="AJ163" s="19"/>
      <c r="AK163" s="19"/>
      <c r="AL163" s="19"/>
      <c r="AM163" s="19"/>
      <c r="AN163" s="19"/>
      <c r="AO163" s="19"/>
      <c r="AP163" s="19"/>
    </row>
    <row r="164" spans="5:42"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I164" s="19"/>
      <c r="AJ164" s="19"/>
      <c r="AK164" s="19"/>
      <c r="AL164" s="19"/>
      <c r="AM164" s="19"/>
      <c r="AN164" s="19"/>
      <c r="AO164" s="19"/>
      <c r="AP164" s="19"/>
    </row>
    <row r="165" spans="5:42"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I165" s="19"/>
      <c r="AJ165" s="19"/>
      <c r="AK165" s="19"/>
      <c r="AL165" s="19"/>
      <c r="AM165" s="19"/>
      <c r="AN165" s="19"/>
      <c r="AO165" s="19"/>
      <c r="AP165" s="19"/>
    </row>
    <row r="166" spans="5:42"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</row>
    <row r="167" spans="5:42"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</row>
    <row r="168" spans="5:42"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</row>
    <row r="169" spans="5:42"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</row>
    <row r="170" spans="5:42"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</row>
    <row r="171" spans="5:42"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</row>
    <row r="172" spans="5:42"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</row>
    <row r="173" spans="5:42"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</row>
    <row r="174" spans="5:42"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</row>
    <row r="175" spans="5:42"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</row>
    <row r="176" spans="5:42"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</row>
    <row r="177" spans="5:29"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</row>
    <row r="178" spans="5:29"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</row>
    <row r="179" spans="5:29"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</row>
    <row r="180" spans="5:29"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</row>
    <row r="181" spans="5:29"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</row>
    <row r="182" spans="5:29"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</row>
    <row r="183" spans="5:29"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</row>
    <row r="184" spans="5:29"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</row>
    <row r="185" spans="5:29"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</row>
    <row r="186" spans="5:29"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</row>
    <row r="187" spans="5:29"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</row>
    <row r="188" spans="5:29"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</row>
    <row r="189" spans="5:29"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</row>
    <row r="190" spans="5:29"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</row>
    <row r="191" spans="5:29"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</row>
    <row r="192" spans="5:29"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</row>
    <row r="193" spans="5:29"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</row>
    <row r="194" spans="5:29"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</row>
    <row r="195" spans="5:29"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</row>
    <row r="196" spans="5:29"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</row>
    <row r="197" spans="5:29"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</row>
    <row r="198" spans="5:29"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</row>
    <row r="199" spans="5:29"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</row>
    <row r="200" spans="5:29"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</row>
    <row r="201" spans="5:29"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</row>
    <row r="202" spans="5:29"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</row>
    <row r="203" spans="5:29"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</row>
    <row r="204" spans="5:29"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</row>
    <row r="205" spans="5:29"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</row>
    <row r="206" spans="5:29"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</row>
    <row r="207" spans="5:29"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</row>
    <row r="208" spans="5:29"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</row>
    <row r="209" spans="5:29"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</row>
    <row r="210" spans="5:29"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</row>
    <row r="211" spans="5:29"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</row>
    <row r="212" spans="5:29"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</row>
    <row r="213" spans="5:29"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</row>
    <row r="214" spans="5:29"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</row>
    <row r="215" spans="5:29"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</row>
    <row r="216" spans="5:29"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</row>
    <row r="217" spans="5:29"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</row>
    <row r="218" spans="5:29"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</row>
    <row r="219" spans="5:29"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</row>
    <row r="220" spans="5:29"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</row>
    <row r="221" spans="5:29"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</row>
    <row r="222" spans="5:29"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</row>
    <row r="223" spans="5:29"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</row>
    <row r="224" spans="5:29"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</row>
    <row r="225" spans="5:29"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</row>
    <row r="226" spans="5:29"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</row>
    <row r="227" spans="5:29"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</row>
    <row r="228" spans="5:29"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</row>
    <row r="229" spans="5:29"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</row>
    <row r="230" spans="5:29"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</row>
    <row r="231" spans="5:29"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</row>
    <row r="232" spans="5:29"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</row>
    <row r="233" spans="5:29"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</row>
    <row r="234" spans="5:29"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</row>
    <row r="235" spans="5:29"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</row>
    <row r="236" spans="5:29"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</row>
    <row r="237" spans="5:29"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</row>
    <row r="238" spans="5:29"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</row>
    <row r="239" spans="5:29"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</row>
    <row r="240" spans="5:29"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</row>
    <row r="241" spans="5:29"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</row>
    <row r="242" spans="5:29"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</row>
    <row r="243" spans="5:29"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</row>
    <row r="244" spans="5:29"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</row>
    <row r="245" spans="5:29"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</row>
    <row r="246" spans="5:29"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</row>
    <row r="247" spans="5:29"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</row>
    <row r="248" spans="5:29"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</row>
    <row r="249" spans="5:29"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</row>
    <row r="250" spans="5:29"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</row>
    <row r="251" spans="5:29"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</row>
    <row r="252" spans="5:29"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</row>
    <row r="253" spans="5:29"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</row>
    <row r="254" spans="5:29"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</row>
    <row r="255" spans="5:29"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</row>
    <row r="256" spans="5:29"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</row>
    <row r="257" spans="5:29"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</row>
    <row r="258" spans="5:29"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</row>
    <row r="259" spans="5:29"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</row>
    <row r="260" spans="5:29"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</row>
    <row r="261" spans="5:29"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</row>
    <row r="262" spans="5:29"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</row>
    <row r="263" spans="5:29"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</row>
    <row r="264" spans="5:29"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</row>
    <row r="265" spans="5:29"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</row>
    <row r="266" spans="5:29"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</row>
    <row r="267" spans="5:29"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</row>
    <row r="268" spans="5:29"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</row>
    <row r="269" spans="5:29"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</row>
    <row r="270" spans="5:29"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</row>
    <row r="271" spans="5:29"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</row>
    <row r="272" spans="5:29"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</row>
    <row r="273" spans="5:29"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</row>
    <row r="274" spans="5:29"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</row>
    <row r="275" spans="5:29"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</row>
    <row r="276" spans="5:29"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</row>
    <row r="277" spans="5:29"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</row>
    <row r="278" spans="5:29"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</row>
    <row r="279" spans="5:29"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</row>
    <row r="280" spans="5:29"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</row>
    <row r="281" spans="5:29"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</row>
    <row r="282" spans="5:29"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</row>
    <row r="283" spans="5:29"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</row>
    <row r="284" spans="5:29"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</row>
    <row r="285" spans="5:29"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</row>
    <row r="286" spans="5:29"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</row>
    <row r="287" spans="5:29"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</row>
    <row r="288" spans="5:29"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</row>
    <row r="289" spans="5:29"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</row>
    <row r="290" spans="5:29"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</row>
    <row r="291" spans="5:29"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</row>
    <row r="292" spans="5:29"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</row>
    <row r="293" spans="5:29"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</row>
    <row r="294" spans="5:29"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</row>
    <row r="295" spans="5:29"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</row>
    <row r="296" spans="5:29"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</row>
    <row r="297" spans="5:29"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</row>
    <row r="298" spans="5:29"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</row>
    <row r="299" spans="5:29"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</row>
    <row r="300" spans="5:29"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</row>
    <row r="301" spans="5:29"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</row>
    <row r="302" spans="5:29"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</row>
    <row r="303" spans="5:29"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</row>
    <row r="304" spans="5:29"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</row>
    <row r="305" spans="5:29"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</row>
    <row r="306" spans="5:29"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</row>
    <row r="307" spans="5:29"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</row>
    <row r="308" spans="5:29"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</row>
    <row r="309" spans="5:29"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</row>
    <row r="310" spans="5:29"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</row>
    <row r="311" spans="5:29"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</row>
    <row r="312" spans="5:29"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</row>
    <row r="313" spans="5:29"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</row>
    <row r="314" spans="5:29"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</row>
    <row r="315" spans="5:29"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</row>
    <row r="316" spans="5:29"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</row>
    <row r="317" spans="5:29"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</row>
    <row r="318" spans="5:29"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</row>
    <row r="319" spans="5:29"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</row>
    <row r="320" spans="5:29"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</row>
    <row r="321" spans="5:29"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</row>
    <row r="322" spans="5:29"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</row>
    <row r="323" spans="5:29"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</row>
    <row r="324" spans="5:29"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</row>
    <row r="325" spans="5:29"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</row>
    <row r="326" spans="5:29"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</row>
    <row r="327" spans="5:29"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</row>
    <row r="328" spans="5:29"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</row>
    <row r="329" spans="5:29"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</row>
    <row r="330" spans="5:29"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</row>
    <row r="331" spans="5:29"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</row>
    <row r="332" spans="5:29"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</row>
    <row r="333" spans="5:29"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</row>
    <row r="334" spans="5:29"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</row>
    <row r="335" spans="5:29"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</row>
    <row r="336" spans="5:29"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</row>
    <row r="337" spans="5:29"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</row>
    <row r="338" spans="5:29"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</row>
    <row r="339" spans="5:29"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</row>
    <row r="340" spans="5:29"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</row>
    <row r="341" spans="5:29"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</row>
    <row r="342" spans="5:29"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</row>
    <row r="343" spans="5:29"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</row>
    <row r="344" spans="5:29"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</row>
    <row r="345" spans="5:29"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</row>
    <row r="346" spans="5:29"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</row>
    <row r="347" spans="5:29"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</row>
    <row r="348" spans="5:29"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</row>
    <row r="349" spans="5:29"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</row>
    <row r="350" spans="5:29"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</row>
    <row r="351" spans="5:29"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</row>
    <row r="352" spans="5:29"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</row>
    <row r="353" spans="5:29"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</row>
    <row r="354" spans="5:29"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</row>
    <row r="355" spans="5:29"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</row>
    <row r="356" spans="5:29"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</row>
    <row r="357" spans="5:29"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</row>
    <row r="358" spans="5:29"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</row>
    <row r="359" spans="5:29"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</row>
    <row r="360" spans="5:29"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</row>
    <row r="361" spans="5:29"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</row>
    <row r="362" spans="5:29"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</row>
    <row r="363" spans="5:29"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</row>
    <row r="364" spans="5:29"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</row>
    <row r="365" spans="5:29"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</row>
    <row r="366" spans="5:29"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</row>
    <row r="367" spans="5:29"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</row>
    <row r="368" spans="5:29"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</row>
    <row r="369" spans="5:29"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</row>
    <row r="370" spans="5:29"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</row>
    <row r="371" spans="5:29"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</row>
    <row r="372" spans="5:29"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</row>
    <row r="373" spans="5:29"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</row>
    <row r="374" spans="5:29"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</row>
    <row r="375" spans="5:29"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</row>
    <row r="376" spans="5:29"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</row>
    <row r="377" spans="5:29"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</row>
    <row r="378" spans="5:29"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</row>
    <row r="379" spans="5:29"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</row>
    <row r="380" spans="5:29"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</row>
    <row r="381" spans="5:29"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</row>
    <row r="382" spans="5:29"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</row>
    <row r="383" spans="5:29"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</row>
    <row r="384" spans="5:29"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</row>
    <row r="385" spans="5:29"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</row>
    <row r="386" spans="5:29"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</row>
    <row r="387" spans="5:29"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</row>
    <row r="388" spans="5:29"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</row>
    <row r="389" spans="5:29"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</row>
    <row r="390" spans="5:29"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</row>
    <row r="391" spans="5:29"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</row>
    <row r="392" spans="5:29"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</row>
    <row r="393" spans="5:29"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</row>
    <row r="394" spans="5:29"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</row>
    <row r="395" spans="5:29"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</row>
    <row r="396" spans="5:29"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</row>
    <row r="397" spans="5:29"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</row>
    <row r="398" spans="5:29"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</row>
    <row r="399" spans="5:29"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</row>
    <row r="400" spans="5:29"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</row>
    <row r="401" spans="5:29"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</row>
    <row r="402" spans="5:29"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</row>
    <row r="403" spans="5:29"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</row>
    <row r="404" spans="5:29"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</row>
    <row r="405" spans="5:29"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</row>
    <row r="406" spans="5:29"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</row>
    <row r="407" spans="5:29"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</row>
    <row r="408" spans="5:29"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</row>
    <row r="409" spans="5:29"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</row>
    <row r="410" spans="5:29"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</row>
    <row r="411" spans="5:29"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</row>
    <row r="412" spans="5:29"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</row>
    <row r="413" spans="5:29"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</row>
    <row r="414" spans="5:29"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</row>
    <row r="415" spans="5:29"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</row>
    <row r="416" spans="5:29"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</row>
    <row r="417" spans="5:29"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</row>
    <row r="418" spans="5:29"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</row>
    <row r="419" spans="5:29"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</row>
    <row r="420" spans="5:29"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</row>
    <row r="421" spans="5:29"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</row>
    <row r="422" spans="5:29"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</row>
    <row r="423" spans="5:29"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</row>
    <row r="424" spans="5:29"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</row>
    <row r="425" spans="5:29"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</row>
    <row r="426" spans="5:29"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</row>
    <row r="427" spans="5:29"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</row>
    <row r="428" spans="5:29"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</row>
    <row r="429" spans="5:29"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</row>
    <row r="430" spans="5:29"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</row>
    <row r="431" spans="5:29"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</row>
    <row r="432" spans="5:29"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</row>
    <row r="433" spans="5:29"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</row>
    <row r="434" spans="5:29"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</row>
    <row r="435" spans="5:29"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</row>
    <row r="436" spans="5:29"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</row>
    <row r="437" spans="5:29"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</row>
    <row r="438" spans="5:29"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</row>
    <row r="439" spans="5:29"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</row>
    <row r="440" spans="5:29"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</row>
    <row r="441" spans="5:29"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</row>
    <row r="442" spans="5:29"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</row>
    <row r="443" spans="5:29"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</row>
    <row r="444" spans="5:29"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</row>
    <row r="445" spans="5:29"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</row>
    <row r="446" spans="5:29"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</row>
    <row r="447" spans="5:29"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</row>
    <row r="448" spans="5:29"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</row>
    <row r="449" spans="5:29"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</row>
    <row r="450" spans="5:29"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</row>
    <row r="451" spans="5:29"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</row>
    <row r="452" spans="5:29"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</row>
    <row r="453" spans="5:29"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</row>
    <row r="454" spans="5:29"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</row>
    <row r="455" spans="5:29"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</row>
    <row r="456" spans="5:29"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</row>
    <row r="457" spans="5:29"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</row>
    <row r="458" spans="5:29"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</row>
    <row r="459" spans="5:29"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</row>
    <row r="460" spans="5:29"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</row>
    <row r="461" spans="5:29"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</row>
    <row r="462" spans="5:29"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</row>
    <row r="463" spans="5:29"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</row>
    <row r="464" spans="5:29"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</row>
    <row r="465" spans="5:29"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</row>
    <row r="466" spans="5:29"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</row>
    <row r="467" spans="5:29"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</row>
    <row r="468" spans="5:29"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</row>
    <row r="469" spans="5:29"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</row>
    <row r="470" spans="5:29"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</row>
    <row r="471" spans="5:29"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</row>
    <row r="472" spans="5:29"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</row>
    <row r="473" spans="5:29"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</row>
    <row r="474" spans="5:29"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</row>
    <row r="475" spans="5:29"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</row>
    <row r="476" spans="5:29"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</row>
    <row r="477" spans="5:29"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</row>
    <row r="478" spans="5:29"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</row>
    <row r="479" spans="5:29"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</row>
    <row r="480" spans="5:29"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</row>
    <row r="481" spans="5:29"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</row>
    <row r="482" spans="5:29"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</row>
    <row r="483" spans="5:29"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</row>
    <row r="484" spans="5:29"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</row>
    <row r="485" spans="5:29"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</row>
    <row r="486" spans="5:29"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</row>
    <row r="487" spans="5:29"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</row>
    <row r="488" spans="5:29"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</row>
    <row r="489" spans="5:29"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</row>
    <row r="490" spans="5:29"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</row>
    <row r="491" spans="5:29"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</row>
    <row r="492" spans="5:29"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</row>
    <row r="493" spans="5:29"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</row>
    <row r="494" spans="5:29"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</row>
    <row r="495" spans="5:29"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</row>
    <row r="496" spans="5:29"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</row>
    <row r="497" spans="5:29"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</row>
    <row r="498" spans="5:29"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</row>
    <row r="499" spans="5:29"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</row>
    <row r="500" spans="5:29"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</row>
    <row r="501" spans="5:29"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</row>
    <row r="502" spans="5:29"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</row>
    <row r="503" spans="5:29"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</row>
    <row r="504" spans="5:29"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</row>
    <row r="505" spans="5:29"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</row>
    <row r="506" spans="5:29"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</row>
    <row r="507" spans="5:29"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</row>
    <row r="508" spans="5:29"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</row>
    <row r="509" spans="5:29"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</row>
    <row r="510" spans="5:29"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</row>
    <row r="511" spans="5:29"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</row>
    <row r="512" spans="5:29"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</row>
    <row r="513" spans="5:29"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</row>
    <row r="514" spans="5:29"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</row>
    <row r="515" spans="5:29"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</row>
    <row r="516" spans="5:29"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</row>
    <row r="517" spans="5:29"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</row>
    <row r="518" spans="5:29"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</row>
    <row r="519" spans="5:29"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</row>
    <row r="520" spans="5:29"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</row>
    <row r="521" spans="5:29"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</row>
    <row r="522" spans="5:29"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</row>
    <row r="523" spans="5:29"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</row>
    <row r="524" spans="5:29"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</row>
    <row r="525" spans="5:29"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</row>
    <row r="526" spans="5:29"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</row>
    <row r="527" spans="5:29"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</row>
    <row r="528" spans="5:29"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</row>
    <row r="529" spans="5:29"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</row>
    <row r="530" spans="5:29"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</row>
    <row r="531" spans="5:29"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</row>
    <row r="532" spans="5:29"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</row>
    <row r="533" spans="5:29"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</row>
    <row r="534" spans="5:29"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</row>
    <row r="535" spans="5:29"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</row>
    <row r="536" spans="5:29"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</row>
    <row r="537" spans="5:29"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</row>
    <row r="538" spans="5:29"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</row>
    <row r="539" spans="5:29"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</row>
    <row r="540" spans="5:29"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</row>
    <row r="541" spans="5:29"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</row>
    <row r="542" spans="5:29"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</row>
    <row r="543" spans="5:29"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</row>
    <row r="544" spans="5:29"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</row>
    <row r="545" spans="5:29"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</row>
    <row r="546" spans="5:29"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</row>
    <row r="547" spans="5:29"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</row>
    <row r="548" spans="5:29"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</row>
    <row r="549" spans="5:29"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</row>
    <row r="550" spans="5:29"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</row>
    <row r="551" spans="5:29"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</row>
    <row r="552" spans="5:29"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</row>
    <row r="553" spans="5:29"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</row>
    <row r="554" spans="5:29"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</row>
    <row r="555" spans="5:29"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</row>
    <row r="556" spans="5:29"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</row>
    <row r="557" spans="5:29"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</row>
    <row r="558" spans="5:29"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</row>
    <row r="559" spans="5:29"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</row>
    <row r="560" spans="5:29"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</row>
    <row r="561" spans="5:29"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</row>
    <row r="562" spans="5:29"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</row>
    <row r="563" spans="5:29"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</row>
    <row r="564" spans="5:29"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</row>
    <row r="565" spans="5:29"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</row>
    <row r="566" spans="5:29"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</row>
    <row r="567" spans="5:29"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</row>
    <row r="568" spans="5:29"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</row>
    <row r="569" spans="5:29"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</row>
    <row r="570" spans="5:29"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</row>
    <row r="571" spans="5:29"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</row>
    <row r="572" spans="5:29"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</row>
    <row r="573" spans="5:29"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</row>
    <row r="574" spans="5:29"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</row>
    <row r="575" spans="5:29"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</row>
    <row r="576" spans="5:29"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</row>
    <row r="577" spans="5:29"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</row>
    <row r="578" spans="5:29"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</row>
    <row r="579" spans="5:29"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</row>
    <row r="580" spans="5:29"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</row>
    <row r="581" spans="5:29"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</row>
    <row r="582" spans="5:29"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</row>
    <row r="583" spans="5:29"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</row>
    <row r="584" spans="5:29"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</row>
    <row r="585" spans="5:29"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</row>
    <row r="586" spans="5:29"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</row>
    <row r="587" spans="5:29"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</row>
    <row r="588" spans="5:29"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</row>
    <row r="589" spans="5:29"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</row>
    <row r="590" spans="5:29"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</row>
    <row r="591" spans="5:29"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</row>
    <row r="592" spans="5:29"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</row>
    <row r="593" spans="5:29"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</row>
    <row r="594" spans="5:29"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</row>
    <row r="595" spans="5:29"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</row>
    <row r="596" spans="5:29"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</row>
    <row r="597" spans="5:29"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</row>
    <row r="598" spans="5:29"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</row>
    <row r="599" spans="5:29"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</row>
    <row r="600" spans="5:29"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</row>
    <row r="601" spans="5:29"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</row>
    <row r="602" spans="5:29"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</row>
    <row r="603" spans="5:29"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</row>
    <row r="604" spans="5:29"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</row>
    <row r="605" spans="5:29"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</row>
    <row r="606" spans="5:29"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</row>
    <row r="607" spans="5:29"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</row>
    <row r="608" spans="5:29"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</row>
    <row r="609" spans="5:29"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</row>
    <row r="610" spans="5:29"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</row>
    <row r="611" spans="5:29"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</row>
    <row r="612" spans="5:29"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</row>
    <row r="613" spans="5:29"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</row>
    <row r="614" spans="5:29"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</row>
    <row r="615" spans="5:29"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</row>
    <row r="616" spans="5:29"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</row>
    <row r="617" spans="5:29"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</row>
    <row r="618" spans="5:29"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</row>
    <row r="619" spans="5:29"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</row>
    <row r="620" spans="5:29"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</row>
    <row r="621" spans="5:29"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</row>
    <row r="622" spans="5:29"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</row>
    <row r="623" spans="5:29"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</row>
    <row r="624" spans="5:29"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</row>
    <row r="625" spans="5:29"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</row>
    <row r="626" spans="5:29"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</row>
    <row r="627" spans="5:29"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</row>
    <row r="628" spans="5:29"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</row>
    <row r="629" spans="5:29"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</row>
    <row r="630" spans="5:29"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</row>
    <row r="631" spans="5:29"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</row>
    <row r="632" spans="5:29"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</row>
    <row r="633" spans="5:29"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</row>
    <row r="634" spans="5:29"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</row>
    <row r="635" spans="5:29"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</row>
    <row r="636" spans="5:29"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</row>
    <row r="637" spans="5:29"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</row>
    <row r="638" spans="5:29"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</row>
    <row r="639" spans="5:29"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</row>
    <row r="640" spans="5:29"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</row>
    <row r="641" spans="5:29"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</row>
    <row r="642" spans="5:29"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</row>
    <row r="643" spans="5:29"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</row>
    <row r="644" spans="5:29"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</row>
    <row r="645" spans="5:29"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</row>
    <row r="646" spans="5:29"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</row>
    <row r="647" spans="5:29"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</row>
    <row r="648" spans="5:29"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</row>
    <row r="649" spans="5:29"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</row>
    <row r="650" spans="5:29"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</row>
    <row r="651" spans="5:29"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</row>
    <row r="652" spans="5:29"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</row>
    <row r="653" spans="5:29"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</row>
    <row r="654" spans="5:29"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</row>
    <row r="655" spans="5:29"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</row>
    <row r="656" spans="5:29"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</row>
    <row r="657" spans="5:29"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</row>
    <row r="658" spans="5:29"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</row>
    <row r="659" spans="5:29"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</row>
    <row r="660" spans="5:29"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</row>
    <row r="661" spans="5:29"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</row>
    <row r="662" spans="5:29"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</row>
    <row r="663" spans="5:29"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</row>
    <row r="664" spans="5:29"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</row>
    <row r="665" spans="5:29"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</row>
    <row r="666" spans="5:29"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</row>
    <row r="667" spans="5:29"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</row>
    <row r="668" spans="5:29"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</row>
    <row r="669" spans="5:29"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</row>
    <row r="670" spans="5:29"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</row>
    <row r="671" spans="5:29"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</row>
    <row r="672" spans="5:29"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</row>
    <row r="673" spans="5:29"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</row>
    <row r="674" spans="5:29"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</row>
    <row r="675" spans="5:29"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</row>
    <row r="676" spans="5:29"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</row>
    <row r="677" spans="5:29"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</row>
    <row r="678" spans="5:29"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</row>
    <row r="679" spans="5:29"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</row>
    <row r="680" spans="5:29"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</row>
    <row r="681" spans="5:29"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</row>
    <row r="682" spans="5:29"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</row>
    <row r="683" spans="5:29"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</row>
    <row r="684" spans="5:29"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</row>
    <row r="685" spans="5:29"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</row>
    <row r="686" spans="5:29"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</row>
    <row r="687" spans="5:29"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</row>
    <row r="688" spans="5:29"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</row>
    <row r="689" spans="5:29"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</row>
    <row r="690" spans="5:29"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</row>
    <row r="691" spans="5:29"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</row>
    <row r="692" spans="5:29"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</row>
    <row r="693" spans="5:29"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</row>
    <row r="694" spans="5:29"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</row>
    <row r="695" spans="5:29"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</row>
    <row r="696" spans="5:29"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</row>
    <row r="697" spans="5:29"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</row>
    <row r="698" spans="5:29"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</row>
    <row r="699" spans="5:29"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</row>
    <row r="700" spans="5:29"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</row>
    <row r="701" spans="5:29"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/>
    </row>
    <row r="702" spans="5:29"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/>
    </row>
    <row r="703" spans="5:29"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/>
    </row>
    <row r="704" spans="5:29"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/>
    </row>
    <row r="705" spans="5:29"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/>
    </row>
    <row r="706" spans="5:29"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/>
    </row>
    <row r="707" spans="5:29"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/>
    </row>
    <row r="708" spans="5:29"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/>
    </row>
    <row r="709" spans="5:29"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/>
    </row>
    <row r="710" spans="5:29"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/>
    </row>
    <row r="711" spans="5:29"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/>
    </row>
    <row r="712" spans="5:29"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/>
    </row>
    <row r="713" spans="5:29"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/>
    </row>
    <row r="714" spans="5:29"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/>
    </row>
    <row r="715" spans="5:29"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/>
    </row>
    <row r="716" spans="5:29"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/>
    </row>
    <row r="717" spans="5:29"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/>
    </row>
    <row r="718" spans="5:29"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/>
    </row>
    <row r="719" spans="5:29"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/>
    </row>
    <row r="720" spans="5:29"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/>
    </row>
    <row r="721" spans="5:29"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/>
    </row>
    <row r="722" spans="5:29"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/>
    </row>
    <row r="723" spans="5:29"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/>
    </row>
    <row r="724" spans="5:29"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/>
    </row>
    <row r="725" spans="5:29"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</row>
    <row r="726" spans="5:29"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/>
    </row>
    <row r="727" spans="5:29"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</row>
    <row r="728" spans="5:29"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</row>
    <row r="729" spans="5:29"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/>
    </row>
    <row r="730" spans="5:29"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/>
    </row>
    <row r="731" spans="5:29"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/>
    </row>
    <row r="732" spans="5:29"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/>
    </row>
    <row r="733" spans="5:29"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/>
    </row>
    <row r="734" spans="5:29"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/>
    </row>
    <row r="735" spans="5:29"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/>
    </row>
    <row r="736" spans="5:29"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/>
    </row>
    <row r="737" spans="5:29"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/>
    </row>
    <row r="738" spans="5:29"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/>
    </row>
    <row r="739" spans="5:29"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/>
    </row>
    <row r="740" spans="5:29"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/>
    </row>
    <row r="741" spans="5:29"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/>
    </row>
    <row r="742" spans="5:29"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/>
    </row>
    <row r="743" spans="5:29"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/>
    </row>
    <row r="744" spans="5:29"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/>
    </row>
    <row r="745" spans="5:29"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/>
    </row>
    <row r="746" spans="5:29"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/>
    </row>
    <row r="747" spans="5:29"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/>
    </row>
    <row r="748" spans="5:29"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/>
    </row>
    <row r="749" spans="5:29"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/>
    </row>
    <row r="750" spans="5:29"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/>
    </row>
    <row r="751" spans="5:29"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</row>
    <row r="752" spans="5:29"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</row>
    <row r="753" spans="5:29"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</row>
    <row r="754" spans="5:29"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</row>
    <row r="755" spans="5:29"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</row>
    <row r="756" spans="5:29"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</row>
    <row r="757" spans="5:29"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</row>
    <row r="758" spans="5:29"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</row>
    <row r="759" spans="5:29"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</row>
    <row r="760" spans="5:29"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/>
    </row>
    <row r="761" spans="5:29"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/>
    </row>
    <row r="762" spans="5:29"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/>
    </row>
    <row r="763" spans="5:29"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/>
    </row>
    <row r="764" spans="5:29"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/>
    </row>
    <row r="765" spans="5:29"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/>
    </row>
  </sheetData>
  <autoFilter ref="A8:AP100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filterColumn colId="24"/>
    <filterColumn colId="25"/>
    <filterColumn colId="26"/>
    <filterColumn colId="27"/>
    <filterColumn colId="28"/>
    <filterColumn colId="32"/>
    <filterColumn colId="33"/>
    <filterColumn colId="34"/>
    <filterColumn colId="35"/>
    <filterColumn colId="36"/>
    <filterColumn colId="37"/>
    <filterColumn colId="41"/>
    <sortState ref="A10:AV34">
      <sortCondition ref="A7:A34"/>
    </sortState>
  </autoFilter>
  <mergeCells count="64">
    <mergeCell ref="L110:AJ110"/>
    <mergeCell ref="L112:AJ112"/>
    <mergeCell ref="L102:AJ102"/>
    <mergeCell ref="L104:AJ104"/>
    <mergeCell ref="L106:AJ106"/>
    <mergeCell ref="L108:AJ108"/>
    <mergeCell ref="AJ5:AL5"/>
    <mergeCell ref="AJ6:AJ7"/>
    <mergeCell ref="AK6:AK7"/>
    <mergeCell ref="AL6:AL7"/>
    <mergeCell ref="C5:C7"/>
    <mergeCell ref="E5:E7"/>
    <mergeCell ref="H5:H7"/>
    <mergeCell ref="L5:N5"/>
    <mergeCell ref="L6:L7"/>
    <mergeCell ref="M6:M7"/>
    <mergeCell ref="N6:N7"/>
    <mergeCell ref="AG5:AI5"/>
    <mergeCell ref="AA6:AA7"/>
    <mergeCell ref="AA5:AC5"/>
    <mergeCell ref="I6:I7"/>
    <mergeCell ref="J6:J7"/>
    <mergeCell ref="R6:R7"/>
    <mergeCell ref="S6:S7"/>
    <mergeCell ref="T6:T7"/>
    <mergeCell ref="U6:U7"/>
    <mergeCell ref="V6:V7"/>
    <mergeCell ref="AB6:AB7"/>
    <mergeCell ref="AC6:AC7"/>
    <mergeCell ref="W6:W7"/>
    <mergeCell ref="X6:X7"/>
    <mergeCell ref="Y6:Y7"/>
    <mergeCell ref="AG6:AG7"/>
    <mergeCell ref="AH6:AH7"/>
    <mergeCell ref="AI6:AI7"/>
    <mergeCell ref="AF6:AF7"/>
    <mergeCell ref="F5:F7"/>
    <mergeCell ref="I5:K5"/>
    <mergeCell ref="O5:Q5"/>
    <mergeCell ref="R5:T5"/>
    <mergeCell ref="U5:W5"/>
    <mergeCell ref="X5:Z5"/>
    <mergeCell ref="Q6:Q7"/>
    <mergeCell ref="K6:K7"/>
    <mergeCell ref="Z6:Z7"/>
    <mergeCell ref="P6:P7"/>
    <mergeCell ref="AE6:AE7"/>
    <mergeCell ref="AD6:AD7"/>
    <mergeCell ref="B99:AP99"/>
    <mergeCell ref="B100:AP100"/>
    <mergeCell ref="AM2:AP2"/>
    <mergeCell ref="AO1:AP1"/>
    <mergeCell ref="A3:AS3"/>
    <mergeCell ref="A5:A7"/>
    <mergeCell ref="B5:B7"/>
    <mergeCell ref="G5:G7"/>
    <mergeCell ref="AD5:AF5"/>
    <mergeCell ref="AM5:AO5"/>
    <mergeCell ref="AP5:AP7"/>
    <mergeCell ref="AM6:AM7"/>
    <mergeCell ref="D5:D6"/>
    <mergeCell ref="O6:O7"/>
    <mergeCell ref="AN6:AN7"/>
    <mergeCell ref="AO6:AO7"/>
  </mergeCells>
  <printOptions horizontalCentered="1"/>
  <pageMargins left="0" right="0" top="0" bottom="0" header="0" footer="0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selection activeCell="H3" sqref="H3"/>
    </sheetView>
  </sheetViews>
  <sheetFormatPr defaultRowHeight="15"/>
  <cols>
    <col min="1" max="1" width="5.5703125" customWidth="1"/>
    <col min="2" max="2" width="24.5703125" customWidth="1"/>
    <col min="3" max="3" width="5.140625" bestFit="1" customWidth="1"/>
    <col min="4" max="4" width="7.140625" customWidth="1"/>
    <col min="5" max="5" width="12.42578125" bestFit="1" customWidth="1"/>
    <col min="6" max="6" width="15.5703125" bestFit="1" customWidth="1"/>
    <col min="7" max="7" width="12.5703125" bestFit="1" customWidth="1"/>
    <col min="8" max="8" width="14" bestFit="1" customWidth="1"/>
    <col min="9" max="9" width="13.28515625" customWidth="1"/>
    <col min="10" max="10" width="14" bestFit="1" customWidth="1"/>
  </cols>
  <sheetData>
    <row r="1" spans="1:13" ht="27.75" thickBot="1">
      <c r="A1" s="5">
        <v>1</v>
      </c>
      <c r="B1" s="8" t="s">
        <v>10</v>
      </c>
      <c r="C1" s="9" t="s">
        <v>0</v>
      </c>
      <c r="D1" s="12">
        <v>30</v>
      </c>
      <c r="E1" s="14"/>
      <c r="F1" s="14"/>
      <c r="G1" s="14"/>
      <c r="H1" s="14"/>
      <c r="I1" s="14">
        <f t="shared" ref="I1:I12" si="0">E1+F1+G1-H1</f>
        <v>0</v>
      </c>
      <c r="J1" s="14"/>
      <c r="K1" s="3"/>
      <c r="L1" s="3"/>
      <c r="M1" s="3"/>
    </row>
    <row r="2" spans="1:13" ht="27.75" thickBot="1">
      <c r="A2" s="6">
        <v>2</v>
      </c>
      <c r="B2" s="10" t="s">
        <v>11</v>
      </c>
      <c r="C2" s="11" t="s">
        <v>0</v>
      </c>
      <c r="D2" s="13">
        <v>40</v>
      </c>
      <c r="E2" s="14">
        <v>3134736</v>
      </c>
      <c r="F2" s="14">
        <v>219431</v>
      </c>
      <c r="G2" s="14">
        <v>670833</v>
      </c>
      <c r="H2" s="14"/>
      <c r="I2" s="14">
        <f t="shared" si="0"/>
        <v>4025000</v>
      </c>
      <c r="J2" s="14">
        <f>I2*D2</f>
        <v>161000000</v>
      </c>
      <c r="K2" s="3"/>
      <c r="L2" s="3"/>
      <c r="M2" s="3"/>
    </row>
    <row r="3" spans="1:13" ht="27.75" thickBot="1">
      <c r="A3" s="6">
        <v>3</v>
      </c>
      <c r="B3" s="10" t="s">
        <v>12</v>
      </c>
      <c r="C3" s="11" t="s">
        <v>0</v>
      </c>
      <c r="D3" s="13">
        <v>10</v>
      </c>
      <c r="E3" s="18">
        <v>916656.67</v>
      </c>
      <c r="F3" s="18">
        <v>58510</v>
      </c>
      <c r="G3" s="18">
        <v>195033.33</v>
      </c>
      <c r="H3" s="18">
        <v>1170200</v>
      </c>
      <c r="I3" s="14">
        <f t="shared" si="0"/>
        <v>0</v>
      </c>
      <c r="J3" s="18"/>
      <c r="K3" s="3"/>
      <c r="L3" s="3"/>
      <c r="M3" s="3"/>
    </row>
    <row r="4" spans="1:13" ht="27.75" thickBot="1">
      <c r="A4" s="6">
        <v>4</v>
      </c>
      <c r="B4" s="10" t="s">
        <v>13</v>
      </c>
      <c r="C4" s="11" t="s">
        <v>0</v>
      </c>
      <c r="D4" s="13">
        <v>37</v>
      </c>
      <c r="E4" s="14"/>
      <c r="F4" s="14"/>
      <c r="G4" s="14"/>
      <c r="H4" s="14"/>
      <c r="I4" s="14">
        <f t="shared" si="0"/>
        <v>0</v>
      </c>
      <c r="J4" s="14">
        <f t="shared" ref="J4:J6" si="1">I4*D4</f>
        <v>0</v>
      </c>
      <c r="K4" s="3"/>
      <c r="L4" s="3"/>
      <c r="M4" s="3"/>
    </row>
    <row r="5" spans="1:13" ht="41.25" thickBot="1">
      <c r="A5" s="6">
        <v>5</v>
      </c>
      <c r="B5" s="10" t="s">
        <v>14</v>
      </c>
      <c r="C5" s="11" t="s">
        <v>0</v>
      </c>
      <c r="D5" s="13">
        <v>20</v>
      </c>
      <c r="E5" s="14">
        <v>5298742</v>
      </c>
      <c r="F5" s="14">
        <v>317925</v>
      </c>
      <c r="G5" s="14">
        <v>1123333</v>
      </c>
      <c r="H5" s="14"/>
      <c r="I5" s="14">
        <f t="shared" si="0"/>
        <v>6740000</v>
      </c>
      <c r="J5" s="14">
        <f t="shared" si="1"/>
        <v>134800000</v>
      </c>
      <c r="K5" s="3"/>
      <c r="L5" s="3"/>
      <c r="M5" s="3"/>
    </row>
    <row r="6" spans="1:13" ht="41.25" thickBot="1">
      <c r="A6" s="6">
        <v>6</v>
      </c>
      <c r="B6" s="10" t="s">
        <v>15</v>
      </c>
      <c r="C6" s="11" t="s">
        <v>0</v>
      </c>
      <c r="D6" s="13">
        <v>50</v>
      </c>
      <c r="E6" s="14">
        <v>338735</v>
      </c>
      <c r="F6" s="14">
        <v>27099</v>
      </c>
      <c r="G6" s="14">
        <v>73166</v>
      </c>
      <c r="H6" s="14"/>
      <c r="I6" s="14">
        <f t="shared" si="0"/>
        <v>439000</v>
      </c>
      <c r="J6" s="14">
        <f t="shared" si="1"/>
        <v>21950000</v>
      </c>
      <c r="K6" s="3"/>
      <c r="L6" s="3"/>
      <c r="M6" s="3"/>
    </row>
    <row r="7" spans="1:13" ht="27.75" thickBot="1">
      <c r="A7" s="6">
        <v>7</v>
      </c>
      <c r="B7" s="10" t="s">
        <v>16</v>
      </c>
      <c r="C7" s="11" t="s">
        <v>0</v>
      </c>
      <c r="D7" s="13">
        <v>2</v>
      </c>
      <c r="E7" s="14"/>
      <c r="F7" s="14"/>
      <c r="G7" s="14"/>
      <c r="H7" s="14"/>
      <c r="I7" s="14"/>
      <c r="J7" s="3"/>
      <c r="K7" s="3"/>
      <c r="L7" s="3"/>
      <c r="M7" s="3"/>
    </row>
    <row r="8" spans="1:13" ht="16.5">
      <c r="I8" s="14"/>
    </row>
    <row r="9" spans="1:13" ht="16.5">
      <c r="I9" s="14"/>
    </row>
    <row r="10" spans="1:13" ht="16.5">
      <c r="I10" s="14"/>
    </row>
    <row r="11" spans="1:13" ht="54">
      <c r="A11" s="16">
        <v>1</v>
      </c>
      <c r="B11" s="7" t="s">
        <v>17</v>
      </c>
      <c r="C11" s="17" t="s">
        <v>0</v>
      </c>
      <c r="D11" s="7">
        <v>150</v>
      </c>
      <c r="E11" s="14">
        <v>62929</v>
      </c>
      <c r="F11" s="14">
        <v>5771</v>
      </c>
      <c r="G11" s="14">
        <v>13740</v>
      </c>
      <c r="H11" s="14">
        <v>82440</v>
      </c>
      <c r="I11" s="14">
        <f t="shared" si="0"/>
        <v>0</v>
      </c>
      <c r="J11" s="14">
        <f>H11*D11</f>
        <v>12366000</v>
      </c>
      <c r="K11" s="14"/>
      <c r="L11" s="14"/>
      <c r="M11" s="14"/>
    </row>
    <row r="12" spans="1:13" ht="54">
      <c r="A12" s="16">
        <v>2</v>
      </c>
      <c r="B12" s="7" t="s">
        <v>18</v>
      </c>
      <c r="C12" s="17" t="s">
        <v>0</v>
      </c>
      <c r="D12" s="7">
        <v>80</v>
      </c>
      <c r="E12" s="14">
        <v>166407</v>
      </c>
      <c r="F12" s="14">
        <v>15260</v>
      </c>
      <c r="G12" s="14">
        <v>36333</v>
      </c>
      <c r="H12" s="14">
        <v>218000</v>
      </c>
      <c r="I12" s="14">
        <f t="shared" si="0"/>
        <v>0</v>
      </c>
      <c r="J12" s="14">
        <f t="shared" ref="J12:J23" si="2">H12*D12</f>
        <v>17440000</v>
      </c>
      <c r="K12" s="14"/>
      <c r="L12" s="14"/>
      <c r="M12" s="14"/>
    </row>
    <row r="13" spans="1:13" ht="27">
      <c r="A13" s="16">
        <v>3</v>
      </c>
      <c r="B13" s="7" t="s">
        <v>19</v>
      </c>
      <c r="C13" s="7" t="s">
        <v>0</v>
      </c>
      <c r="D13" s="7">
        <v>15</v>
      </c>
      <c r="E13" s="14">
        <v>1045767</v>
      </c>
      <c r="F13" s="14">
        <v>95900</v>
      </c>
      <c r="G13" s="14">
        <v>228333</v>
      </c>
      <c r="H13" s="14">
        <v>1370000</v>
      </c>
      <c r="I13" s="14">
        <f t="shared" ref="I13:I23" si="3">E13+F13+G13-H13</f>
        <v>0</v>
      </c>
      <c r="J13" s="14">
        <f t="shared" si="2"/>
        <v>20550000</v>
      </c>
      <c r="K13" s="14"/>
      <c r="L13" s="14"/>
      <c r="M13" s="14"/>
    </row>
    <row r="14" spans="1:13" ht="27">
      <c r="A14" s="16">
        <v>4</v>
      </c>
      <c r="B14" s="7" t="s">
        <v>20</v>
      </c>
      <c r="C14" s="7" t="s">
        <v>0</v>
      </c>
      <c r="D14" s="7">
        <v>10</v>
      </c>
      <c r="E14" s="14">
        <v>1503767</v>
      </c>
      <c r="F14" s="14">
        <v>137900</v>
      </c>
      <c r="G14" s="14">
        <v>328333</v>
      </c>
      <c r="H14" s="14">
        <v>1970000</v>
      </c>
      <c r="I14" s="14">
        <f t="shared" si="3"/>
        <v>0</v>
      </c>
      <c r="J14" s="14">
        <f t="shared" si="2"/>
        <v>19700000</v>
      </c>
      <c r="K14" s="14"/>
      <c r="L14" s="14"/>
      <c r="M14" s="14"/>
    </row>
    <row r="15" spans="1:13" ht="40.5">
      <c r="A15" s="16">
        <v>5</v>
      </c>
      <c r="B15" s="7" t="s">
        <v>21</v>
      </c>
      <c r="C15" s="7" t="s">
        <v>0</v>
      </c>
      <c r="D15" s="7">
        <v>30</v>
      </c>
      <c r="E15" s="14">
        <v>211443</v>
      </c>
      <c r="F15" s="14">
        <v>19390</v>
      </c>
      <c r="G15" s="14">
        <v>46167</v>
      </c>
      <c r="H15" s="14">
        <v>277000</v>
      </c>
      <c r="I15" s="14">
        <f t="shared" si="3"/>
        <v>0</v>
      </c>
      <c r="J15" s="14">
        <f t="shared" si="2"/>
        <v>8310000</v>
      </c>
      <c r="K15" s="14"/>
      <c r="L15" s="14"/>
      <c r="M15" s="14"/>
    </row>
    <row r="16" spans="1:13" ht="40.5">
      <c r="A16" s="16">
        <v>6</v>
      </c>
      <c r="B16" s="7" t="s">
        <v>22</v>
      </c>
      <c r="C16" s="7" t="s">
        <v>0</v>
      </c>
      <c r="D16" s="7">
        <v>20</v>
      </c>
      <c r="E16" s="14">
        <v>425177</v>
      </c>
      <c r="F16" s="14">
        <v>38990</v>
      </c>
      <c r="G16" s="14">
        <v>92833</v>
      </c>
      <c r="H16" s="14">
        <v>557000</v>
      </c>
      <c r="I16" s="14">
        <f t="shared" si="3"/>
        <v>0</v>
      </c>
      <c r="J16" s="14">
        <f t="shared" si="2"/>
        <v>11140000</v>
      </c>
      <c r="K16" s="14"/>
      <c r="L16" s="14"/>
      <c r="M16" s="14"/>
    </row>
    <row r="17" spans="1:13" ht="40.5">
      <c r="A17" s="16">
        <v>7</v>
      </c>
      <c r="B17" s="7" t="s">
        <v>23</v>
      </c>
      <c r="C17" s="7" t="s">
        <v>0</v>
      </c>
      <c r="D17" s="7">
        <v>20</v>
      </c>
      <c r="E17" s="14">
        <v>377850</v>
      </c>
      <c r="F17" s="14">
        <v>34650</v>
      </c>
      <c r="G17" s="14">
        <v>82500</v>
      </c>
      <c r="H17" s="14">
        <v>495000</v>
      </c>
      <c r="I17" s="14">
        <f t="shared" si="3"/>
        <v>0</v>
      </c>
      <c r="J17" s="14">
        <f t="shared" si="2"/>
        <v>9900000</v>
      </c>
      <c r="K17" s="14"/>
      <c r="L17" s="14"/>
      <c r="M17" s="14"/>
    </row>
    <row r="18" spans="1:13" ht="40.5">
      <c r="A18" s="16">
        <v>8</v>
      </c>
      <c r="B18" s="7" t="s">
        <v>24</v>
      </c>
      <c r="C18" s="7" t="s">
        <v>0</v>
      </c>
      <c r="D18" s="7">
        <v>20</v>
      </c>
      <c r="E18" s="14">
        <v>669443</v>
      </c>
      <c r="F18" s="14">
        <v>61390</v>
      </c>
      <c r="G18" s="14">
        <v>146167</v>
      </c>
      <c r="H18" s="14">
        <v>877000</v>
      </c>
      <c r="I18" s="14">
        <f t="shared" si="3"/>
        <v>0</v>
      </c>
      <c r="J18" s="14">
        <f t="shared" si="2"/>
        <v>17540000</v>
      </c>
      <c r="K18" s="14"/>
      <c r="L18" s="14"/>
      <c r="M18" s="14"/>
    </row>
    <row r="19" spans="1:13" ht="40.5">
      <c r="A19" s="16">
        <v>9</v>
      </c>
      <c r="B19" s="7" t="s">
        <v>25</v>
      </c>
      <c r="C19" s="7" t="s">
        <v>0</v>
      </c>
      <c r="D19" s="7">
        <v>20</v>
      </c>
      <c r="E19" s="14">
        <v>1198433</v>
      </c>
      <c r="F19" s="14">
        <v>109900</v>
      </c>
      <c r="G19" s="14">
        <v>261667</v>
      </c>
      <c r="H19" s="14">
        <v>1570000</v>
      </c>
      <c r="I19" s="14">
        <f t="shared" si="3"/>
        <v>0</v>
      </c>
      <c r="J19" s="14">
        <f t="shared" si="2"/>
        <v>31400000</v>
      </c>
      <c r="K19" s="14"/>
      <c r="L19" s="14"/>
      <c r="M19" s="14"/>
    </row>
    <row r="20" spans="1:13" ht="40.5">
      <c r="A20" s="16">
        <v>10</v>
      </c>
      <c r="B20" s="7" t="s">
        <v>26</v>
      </c>
      <c r="C20" s="7" t="s">
        <v>0</v>
      </c>
      <c r="D20" s="7">
        <v>20</v>
      </c>
      <c r="E20" s="14">
        <v>1274767</v>
      </c>
      <c r="F20" s="14">
        <v>116900</v>
      </c>
      <c r="G20" s="14">
        <v>278333</v>
      </c>
      <c r="H20" s="14">
        <v>1670000</v>
      </c>
      <c r="I20" s="14">
        <f t="shared" si="3"/>
        <v>0</v>
      </c>
      <c r="J20" s="14">
        <f t="shared" si="2"/>
        <v>33400000</v>
      </c>
      <c r="K20" s="14"/>
      <c r="L20" s="14"/>
      <c r="M20" s="14"/>
    </row>
    <row r="21" spans="1:13" ht="40.5">
      <c r="A21" s="16">
        <v>11</v>
      </c>
      <c r="B21" s="7" t="s">
        <v>27</v>
      </c>
      <c r="C21" s="7" t="s">
        <v>0</v>
      </c>
      <c r="D21" s="7">
        <v>20</v>
      </c>
      <c r="E21" s="14">
        <v>1295377</v>
      </c>
      <c r="F21" s="14">
        <v>118790</v>
      </c>
      <c r="G21" s="14">
        <v>282833</v>
      </c>
      <c r="H21" s="14">
        <v>1697000</v>
      </c>
      <c r="I21" s="14">
        <f t="shared" si="3"/>
        <v>0</v>
      </c>
      <c r="J21" s="14">
        <f t="shared" si="2"/>
        <v>33940000</v>
      </c>
      <c r="K21" s="14"/>
      <c r="L21" s="14"/>
      <c r="M21" s="14"/>
    </row>
    <row r="22" spans="1:13" ht="40.5">
      <c r="A22" s="16">
        <v>12</v>
      </c>
      <c r="B22" s="7" t="s">
        <v>28</v>
      </c>
      <c r="C22" s="7" t="s">
        <v>0</v>
      </c>
      <c r="D22" s="7">
        <v>30</v>
      </c>
      <c r="E22" s="14">
        <v>617537</v>
      </c>
      <c r="F22" s="14">
        <v>56630</v>
      </c>
      <c r="G22" s="14">
        <v>134833</v>
      </c>
      <c r="H22" s="14">
        <v>809000</v>
      </c>
      <c r="I22" s="14">
        <f t="shared" si="3"/>
        <v>0</v>
      </c>
      <c r="J22" s="14">
        <f t="shared" si="2"/>
        <v>24270000</v>
      </c>
      <c r="K22" s="14"/>
      <c r="L22" s="14"/>
      <c r="M22" s="14"/>
    </row>
    <row r="23" spans="1:13" ht="54">
      <c r="A23" s="16">
        <v>13</v>
      </c>
      <c r="B23" s="7" t="s">
        <v>29</v>
      </c>
      <c r="C23" s="7" t="s">
        <v>0</v>
      </c>
      <c r="D23" s="7">
        <v>4</v>
      </c>
      <c r="E23" s="14">
        <v>1807573</v>
      </c>
      <c r="F23" s="14">
        <v>165760</v>
      </c>
      <c r="G23" s="14">
        <v>394667</v>
      </c>
      <c r="H23" s="14">
        <v>2368000</v>
      </c>
      <c r="I23" s="14">
        <f t="shared" si="3"/>
        <v>0</v>
      </c>
      <c r="J23" s="14">
        <f t="shared" si="2"/>
        <v>9472000</v>
      </c>
      <c r="K23" s="14"/>
      <c r="L23" s="14"/>
      <c r="M23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9"/>
  <sheetViews>
    <sheetView workbookViewId="0">
      <selection sqref="A1:A29"/>
    </sheetView>
  </sheetViews>
  <sheetFormatPr defaultRowHeight="15"/>
  <sheetData>
    <row r="1" spans="1:1">
      <c r="A1" s="20">
        <v>1</v>
      </c>
    </row>
    <row r="2" spans="1:1">
      <c r="A2" s="21">
        <v>2</v>
      </c>
    </row>
    <row r="3" spans="1:1">
      <c r="A3" s="21">
        <v>3</v>
      </c>
    </row>
    <row r="4" spans="1:1">
      <c r="A4" s="21">
        <v>11</v>
      </c>
    </row>
    <row r="5" spans="1:1">
      <c r="A5" s="21">
        <v>12</v>
      </c>
    </row>
    <row r="6" spans="1:1">
      <c r="A6" s="21">
        <v>16</v>
      </c>
    </row>
    <row r="7" spans="1:1">
      <c r="A7" s="21">
        <v>18</v>
      </c>
    </row>
    <row r="8" spans="1:1">
      <c r="A8" s="21">
        <v>20</v>
      </c>
    </row>
    <row r="9" spans="1:1">
      <c r="A9" s="21">
        <v>22</v>
      </c>
    </row>
    <row r="10" spans="1:1">
      <c r="A10" s="21">
        <v>25</v>
      </c>
    </row>
    <row r="11" spans="1:1">
      <c r="A11" s="21">
        <v>27</v>
      </c>
    </row>
    <row r="12" spans="1:1">
      <c r="A12" s="21">
        <v>28</v>
      </c>
    </row>
    <row r="13" spans="1:1">
      <c r="A13" s="21">
        <v>29</v>
      </c>
    </row>
    <row r="14" spans="1:1">
      <c r="A14" s="21">
        <v>30</v>
      </c>
    </row>
    <row r="15" spans="1:1">
      <c r="A15" s="21">
        <v>32</v>
      </c>
    </row>
    <row r="16" spans="1:1">
      <c r="A16" s="21">
        <v>33</v>
      </c>
    </row>
    <row r="17" spans="1:1">
      <c r="A17" s="21">
        <v>34</v>
      </c>
    </row>
    <row r="18" spans="1:1">
      <c r="A18" s="21">
        <v>35</v>
      </c>
    </row>
    <row r="19" spans="1:1">
      <c r="A19" s="21">
        <v>38</v>
      </c>
    </row>
    <row r="20" spans="1:1">
      <c r="A20" s="21">
        <v>39</v>
      </c>
    </row>
    <row r="21" spans="1:1">
      <c r="A21" s="21">
        <v>42</v>
      </c>
    </row>
    <row r="22" spans="1:1">
      <c r="A22" s="21">
        <v>43</v>
      </c>
    </row>
    <row r="23" spans="1:1">
      <c r="A23" s="21">
        <v>44</v>
      </c>
    </row>
    <row r="24" spans="1:1">
      <c r="A24" s="21">
        <v>45</v>
      </c>
    </row>
    <row r="25" spans="1:1">
      <c r="A25" s="21">
        <v>46</v>
      </c>
    </row>
    <row r="26" spans="1:1">
      <c r="A26" s="21">
        <v>48</v>
      </c>
    </row>
    <row r="27" spans="1:1">
      <c r="A27" s="21">
        <v>49</v>
      </c>
    </row>
    <row r="28" spans="1:1">
      <c r="A28" s="21">
        <v>50</v>
      </c>
    </row>
    <row r="29" spans="1:1">
      <c r="A29" s="21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2018-02-03T01:40:24Z</dcterms:modified>
</cp:coreProperties>
</file>